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42\Asfeel\.学校フォルダ\9.住所録\5682.ウィンテック株式会社\8.レーザー加工関係\250801_ジェット・ボトル彫刻\"/>
    </mc:Choice>
  </mc:AlternateContent>
  <xr:revisionPtr revIDLastSave="0" documentId="13_ncr:1_{AA478E6C-ED5D-4AC9-8A61-474C1F964BF4}" xr6:coauthVersionLast="47" xr6:coauthVersionMax="47" xr10:uidLastSave="{00000000-0000-0000-0000-000000000000}"/>
  <bookViews>
    <workbookView xWindow="2295" yWindow="2295" windowWidth="21600" windowHeight="11295" xr2:uid="{00000000-000D-0000-FFFF-FFFF00000000}"/>
  </bookViews>
  <sheets>
    <sheet name="Sheet1" sheetId="1" r:id="rId1"/>
    <sheet name="弊社使用①" sheetId="4" r:id="rId2"/>
    <sheet name="弊社使用②" sheetId="10" r:id="rId3"/>
    <sheet name="弊社使用③" sheetId="7" r:id="rId4"/>
    <sheet name="弊社使用④" sheetId="1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1" l="1"/>
  <c r="C22" i="11"/>
  <c r="B22" i="11"/>
  <c r="A22" i="11"/>
  <c r="D21" i="11"/>
  <c r="C21" i="11"/>
  <c r="B21" i="11"/>
  <c r="A21" i="11"/>
  <c r="D20" i="11"/>
  <c r="C20" i="11"/>
  <c r="B20" i="11"/>
  <c r="A20" i="11"/>
  <c r="D19" i="11"/>
  <c r="C19" i="11"/>
  <c r="B19" i="11"/>
  <c r="A19" i="11"/>
  <c r="D18" i="11"/>
  <c r="C18" i="11"/>
  <c r="B18" i="11"/>
  <c r="A18" i="11"/>
  <c r="D17" i="11"/>
  <c r="C17" i="11"/>
  <c r="B17" i="11"/>
  <c r="A17" i="11"/>
  <c r="D16" i="11"/>
  <c r="C16" i="11"/>
  <c r="B16" i="11"/>
  <c r="A16" i="11"/>
  <c r="D15" i="11"/>
  <c r="C15" i="11"/>
  <c r="B15" i="11"/>
  <c r="A15" i="11"/>
  <c r="D14" i="11"/>
  <c r="C14" i="11"/>
  <c r="B14" i="11"/>
  <c r="A14" i="11"/>
  <c r="D13" i="11"/>
  <c r="C13" i="11"/>
  <c r="B13" i="11"/>
  <c r="A13" i="11"/>
  <c r="D12" i="11"/>
  <c r="C12" i="11"/>
  <c r="B12" i="11"/>
  <c r="A12" i="11"/>
  <c r="D11" i="11"/>
  <c r="C11" i="11"/>
  <c r="B11" i="11"/>
  <c r="A11" i="11"/>
  <c r="D10" i="11"/>
  <c r="C10" i="11"/>
  <c r="B10" i="11"/>
  <c r="A10" i="11"/>
  <c r="D9" i="11"/>
  <c r="C9" i="11"/>
  <c r="B9" i="11"/>
  <c r="A9" i="11"/>
  <c r="D8" i="11"/>
  <c r="C8" i="11"/>
  <c r="B8" i="11"/>
  <c r="A8" i="11"/>
  <c r="D7" i="11"/>
  <c r="C7" i="11"/>
  <c r="B7" i="11"/>
  <c r="A7" i="11"/>
  <c r="D6" i="11"/>
  <c r="C6" i="11"/>
  <c r="B6" i="11"/>
  <c r="A6" i="11"/>
  <c r="D5" i="11"/>
  <c r="C5" i="11"/>
  <c r="B5" i="11"/>
  <c r="A5" i="11"/>
  <c r="D4" i="11"/>
  <c r="C4" i="11"/>
  <c r="B4" i="11"/>
  <c r="A4" i="11"/>
  <c r="D3" i="11"/>
  <c r="C3" i="11"/>
  <c r="B3" i="11"/>
  <c r="A3" i="11"/>
  <c r="D2" i="11"/>
  <c r="C2" i="11"/>
  <c r="B2" i="11"/>
  <c r="A2" i="11"/>
  <c r="A2" i="7"/>
  <c r="A3" i="7"/>
  <c r="D22" i="7"/>
  <c r="C22" i="7"/>
  <c r="B22" i="7"/>
  <c r="A22" i="7"/>
  <c r="D21" i="7"/>
  <c r="C21" i="7"/>
  <c r="B21" i="7"/>
  <c r="A21" i="7"/>
  <c r="D20" i="7"/>
  <c r="C20" i="7"/>
  <c r="B20" i="7"/>
  <c r="A20" i="7"/>
  <c r="D19" i="7"/>
  <c r="C19" i="7"/>
  <c r="B19" i="7"/>
  <c r="A19" i="7"/>
  <c r="D18" i="7"/>
  <c r="C18" i="7"/>
  <c r="B18" i="7"/>
  <c r="A18" i="7"/>
  <c r="D17" i="7"/>
  <c r="C17" i="7"/>
  <c r="B17" i="7"/>
  <c r="A17" i="7"/>
  <c r="D16" i="7"/>
  <c r="C16" i="7"/>
  <c r="B16" i="7"/>
  <c r="A16" i="7"/>
  <c r="D15" i="7"/>
  <c r="C15" i="7"/>
  <c r="B15" i="7"/>
  <c r="A15" i="7"/>
  <c r="D14" i="7"/>
  <c r="C14" i="7"/>
  <c r="B14" i="7"/>
  <c r="A14" i="7"/>
  <c r="D13" i="7"/>
  <c r="C13" i="7"/>
  <c r="B13" i="7"/>
  <c r="A13" i="7"/>
  <c r="D12" i="7"/>
  <c r="C12" i="7"/>
  <c r="B12" i="7"/>
  <c r="A12" i="7"/>
  <c r="D11" i="7"/>
  <c r="C11" i="7"/>
  <c r="B11" i="7"/>
  <c r="A11" i="7"/>
  <c r="D10" i="7"/>
  <c r="C10" i="7"/>
  <c r="B10" i="7"/>
  <c r="A10" i="7"/>
  <c r="D9" i="7"/>
  <c r="C9" i="7"/>
  <c r="B9" i="7"/>
  <c r="A9" i="7"/>
  <c r="D8" i="7"/>
  <c r="C8" i="7"/>
  <c r="B8" i="7"/>
  <c r="A8" i="7"/>
  <c r="D7" i="7"/>
  <c r="C7" i="7"/>
  <c r="B7" i="7"/>
  <c r="A7" i="7"/>
  <c r="D6" i="7"/>
  <c r="C6" i="7"/>
  <c r="B6" i="7"/>
  <c r="A6" i="7"/>
  <c r="D5" i="7"/>
  <c r="C5" i="7"/>
  <c r="B5" i="7"/>
  <c r="A5" i="7"/>
  <c r="D4" i="7"/>
  <c r="C4" i="7"/>
  <c r="B4" i="7"/>
  <c r="A4" i="7"/>
  <c r="D3" i="7"/>
  <c r="C3" i="7"/>
  <c r="B3" i="7"/>
  <c r="D2" i="7"/>
  <c r="C2" i="7"/>
  <c r="B2" i="7"/>
  <c r="D22" i="10"/>
  <c r="C22" i="10"/>
  <c r="B22" i="10"/>
  <c r="A22" i="10"/>
  <c r="D21" i="10"/>
  <c r="C21" i="10"/>
  <c r="B21" i="10"/>
  <c r="A21" i="10"/>
  <c r="D20" i="10"/>
  <c r="C20" i="10"/>
  <c r="B20" i="10"/>
  <c r="A20" i="10"/>
  <c r="D19" i="10"/>
  <c r="C19" i="10"/>
  <c r="B19" i="10"/>
  <c r="A19" i="10"/>
  <c r="D18" i="10"/>
  <c r="C18" i="10"/>
  <c r="B18" i="10"/>
  <c r="A18" i="10"/>
  <c r="D17" i="10"/>
  <c r="C17" i="10"/>
  <c r="B17" i="10"/>
  <c r="A17" i="10"/>
  <c r="D16" i="10"/>
  <c r="C16" i="10"/>
  <c r="B16" i="10"/>
  <c r="A16" i="10"/>
  <c r="D15" i="10"/>
  <c r="C15" i="10"/>
  <c r="B15" i="10"/>
  <c r="A15" i="10"/>
  <c r="D14" i="10"/>
  <c r="C14" i="10"/>
  <c r="B14" i="10"/>
  <c r="A14" i="10"/>
  <c r="D13" i="10"/>
  <c r="C13" i="10"/>
  <c r="B13" i="10"/>
  <c r="A13" i="10"/>
  <c r="D12" i="10"/>
  <c r="C12" i="10"/>
  <c r="B12" i="10"/>
  <c r="A12" i="10"/>
  <c r="D11" i="10"/>
  <c r="C11" i="10"/>
  <c r="B11" i="10"/>
  <c r="A11" i="10"/>
  <c r="D10" i="10"/>
  <c r="C10" i="10"/>
  <c r="B10" i="10"/>
  <c r="A10" i="10"/>
  <c r="D9" i="10"/>
  <c r="C9" i="10"/>
  <c r="B9" i="10"/>
  <c r="A9" i="10"/>
  <c r="D8" i="10"/>
  <c r="C8" i="10"/>
  <c r="B8" i="10"/>
  <c r="A8" i="10"/>
  <c r="D7" i="10"/>
  <c r="C7" i="10"/>
  <c r="B7" i="10"/>
  <c r="A7" i="10"/>
  <c r="D6" i="10"/>
  <c r="C6" i="10"/>
  <c r="B6" i="10"/>
  <c r="A6" i="10"/>
  <c r="D5" i="10"/>
  <c r="C5" i="10"/>
  <c r="B5" i="10"/>
  <c r="A5" i="10"/>
  <c r="D4" i="10"/>
  <c r="C4" i="10"/>
  <c r="B4" i="10"/>
  <c r="A4" i="10"/>
  <c r="D3" i="10"/>
  <c r="C3" i="10"/>
  <c r="B3" i="10"/>
  <c r="A3" i="10"/>
  <c r="D2" i="10"/>
  <c r="C2" i="10"/>
  <c r="B2" i="10"/>
  <c r="A2" i="10"/>
</calcChain>
</file>

<file path=xl/sharedStrings.xml><?xml version="1.0" encoding="utf-8"?>
<sst xmlns="http://schemas.openxmlformats.org/spreadsheetml/2006/main" count="23" uniqueCount="23">
  <si>
    <t>彫刻するお名前</t>
    <rPh sb="0" eb="2">
      <t>チョウコク</t>
    </rPh>
    <rPh sb="5" eb="7">
      <t>ナマエ</t>
    </rPh>
    <phoneticPr fontId="1"/>
  </si>
  <si>
    <t>クラス</t>
    <phoneticPr fontId="1"/>
  </si>
  <si>
    <t>通し番号</t>
    <rPh sb="0" eb="1">
      <t>トオ</t>
    </rPh>
    <rPh sb="2" eb="4">
      <t>バンゴウ</t>
    </rPh>
    <phoneticPr fontId="1"/>
  </si>
  <si>
    <t>個人名彫刻用フォーマット</t>
    <rPh sb="0" eb="3">
      <t>コジンメイ</t>
    </rPh>
    <rPh sb="3" eb="5">
      <t>チョウコク</t>
    </rPh>
    <rPh sb="5" eb="6">
      <t>ヨウ</t>
    </rPh>
    <phoneticPr fontId="1"/>
  </si>
  <si>
    <t>SE-2</t>
  </si>
  <si>
    <t>SE-3</t>
  </si>
  <si>
    <t>SE-6</t>
  </si>
  <si>
    <t>SE-7</t>
  </si>
  <si>
    <t>SE-10</t>
  </si>
  <si>
    <t>SE-14</t>
  </si>
  <si>
    <t>SE-22</t>
  </si>
  <si>
    <t>SE-25</t>
  </si>
  <si>
    <t>学校名</t>
    <rPh sb="0" eb="2">
      <t>ガッコウ</t>
    </rPh>
    <rPh sb="2" eb="3">
      <t>メイ</t>
    </rPh>
    <phoneticPr fontId="1"/>
  </si>
  <si>
    <t>担当者名</t>
    <rPh sb="0" eb="3">
      <t>タントウシャ</t>
    </rPh>
    <rPh sb="3" eb="4">
      <t>メイ</t>
    </rPh>
    <phoneticPr fontId="1"/>
  </si>
  <si>
    <t>商品名</t>
    <rPh sb="0" eb="3">
      <t>ショウヒンメイ</t>
    </rPh>
    <phoneticPr fontId="1"/>
  </si>
  <si>
    <t>書体</t>
    <rPh sb="0" eb="2">
      <t>ショタイ</t>
    </rPh>
    <phoneticPr fontId="1"/>
  </si>
  <si>
    <t>No.000000　担当：●●</t>
    <rPh sb="10" eb="12">
      <t>タントウ</t>
    </rPh>
    <phoneticPr fontId="13"/>
  </si>
  <si>
    <t>←弊社使用欄</t>
    <rPh sb="1" eb="3">
      <t>ヘイシャ</t>
    </rPh>
    <rPh sb="3" eb="6">
      <t>シヨウラン</t>
    </rPh>
    <phoneticPr fontId="1"/>
  </si>
  <si>
    <t>■彫刻位置について</t>
    <rPh sb="1" eb="3">
      <t>チョウコク</t>
    </rPh>
    <rPh sb="3" eb="5">
      <t>イチ</t>
    </rPh>
    <phoneticPr fontId="1"/>
  </si>
  <si>
    <t>ベーシックカラーコンビセットと、抗菌エランコンビセットは、</t>
    <rPh sb="16" eb="18">
      <t>コウキン</t>
    </rPh>
    <phoneticPr fontId="1"/>
  </si>
  <si>
    <t>彫刻可能範囲枠内の右下へ配置いたします。</t>
    <rPh sb="0" eb="2">
      <t>チョウコク</t>
    </rPh>
    <rPh sb="2" eb="4">
      <t>カノウ</t>
    </rPh>
    <rPh sb="4" eb="6">
      <t>ハンイ</t>
    </rPh>
    <rPh sb="6" eb="7">
      <t>ワク</t>
    </rPh>
    <rPh sb="7" eb="8">
      <t>ナイ</t>
    </rPh>
    <rPh sb="9" eb="11">
      <t>ミギシタ</t>
    </rPh>
    <rPh sb="12" eb="14">
      <t>ハイチ</t>
    </rPh>
    <phoneticPr fontId="1"/>
  </si>
  <si>
    <t>ミオラ箸箱セットは、彫刻可能範囲枠の中央へ配置。</t>
    <rPh sb="3" eb="4">
      <t>ハシ</t>
    </rPh>
    <rPh sb="4" eb="5">
      <t>ハコ</t>
    </rPh>
    <rPh sb="10" eb="12">
      <t>チョウコク</t>
    </rPh>
    <rPh sb="12" eb="14">
      <t>カノウ</t>
    </rPh>
    <rPh sb="14" eb="16">
      <t>ハンイ</t>
    </rPh>
    <rPh sb="16" eb="17">
      <t>ワク</t>
    </rPh>
    <rPh sb="18" eb="20">
      <t>チュウオウ</t>
    </rPh>
    <rPh sb="21" eb="23">
      <t>ハイチ</t>
    </rPh>
    <phoneticPr fontId="1"/>
  </si>
  <si>
    <t>※下図の青枠は、彫刻可能範囲を示しています。</t>
    <rPh sb="1" eb="3">
      <t>カズ</t>
    </rPh>
    <rPh sb="4" eb="6">
      <t>アオワク</t>
    </rPh>
    <rPh sb="8" eb="10">
      <t>チョウコク</t>
    </rPh>
    <rPh sb="10" eb="12">
      <t>カノウ</t>
    </rPh>
    <rPh sb="12" eb="14">
      <t>ハンイ</t>
    </rPh>
    <rPh sb="15" eb="16">
      <t>シメ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</si>
</sst>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b/>
      <sz val="16"/>
      <color theme="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2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7" fillId="0" borderId="1" xfId="0" applyFont="1" applyBorder="1">
      <alignment vertical="center"/>
    </xf>
    <xf numFmtId="0" fontId="11" fillId="0" borderId="0" xfId="1"/>
    <xf numFmtId="0" fontId="11" fillId="0" borderId="0" xfId="1" applyAlignment="1">
      <alignment vertical="center"/>
    </xf>
    <xf numFmtId="0" fontId="11" fillId="0" borderId="0" xfId="1" applyAlignment="1">
      <alignment horizontal="center" vertical="center"/>
    </xf>
    <xf numFmtId="0" fontId="12" fillId="0" borderId="0" xfId="0" applyFont="1" applyAlignment="1" applyProtection="1">
      <alignment horizontal="left" vertical="center"/>
      <protection locked="0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2">
    <cellStyle name="標準" xfId="0" builtinId="0"/>
    <cellStyle name="標準 2" xfId="1" xr:uid="{A7138B40-C259-4800-9AE3-62CF6D6B81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223630</xdr:colOff>
      <xdr:row>1</xdr:row>
      <xdr:rowOff>207066</xdr:rowOff>
    </xdr:from>
    <xdr:to>
      <xdr:col>10</xdr:col>
      <xdr:colOff>386833</xdr:colOff>
      <xdr:row>24</xdr:row>
      <xdr:rowOff>165652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8728206-0C0E-EC33-9BC0-827B327A5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3217" y="447262"/>
          <a:ext cx="4287942" cy="4646542"/>
        </a:xfrm>
        <a:prstGeom prst="rect">
          <a:avLst/>
        </a:prstGeom>
      </xdr:spPr>
    </xdr:pic>
    <xdr:clientData/>
  </xdr:twoCellAnchor>
  <xdr:twoCellAnchor editAs="oneCell">
    <xdr:from>
      <xdr:col>4</xdr:col>
      <xdr:colOff>347869</xdr:colOff>
      <xdr:row>31</xdr:row>
      <xdr:rowOff>91106</xdr:rowOff>
    </xdr:from>
    <xdr:to>
      <xdr:col>10</xdr:col>
      <xdr:colOff>638135</xdr:colOff>
      <xdr:row>49</xdr:row>
      <xdr:rowOff>57977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42B635F1-45E7-4310-CE74-BC8644BDC2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088"/>
        <a:stretch>
          <a:fillRect/>
        </a:stretch>
      </xdr:blipFill>
      <xdr:spPr>
        <a:xfrm>
          <a:off x="4497456" y="6352758"/>
          <a:ext cx="4415005" cy="33958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8</xdr:row>
      <xdr:rowOff>0</xdr:rowOff>
    </xdr:from>
    <xdr:to>
      <xdr:col>7</xdr:col>
      <xdr:colOff>304800</xdr:colOff>
      <xdr:row>9</xdr:row>
      <xdr:rowOff>104775</xdr:rowOff>
    </xdr:to>
    <xdr:sp macro="" textlink="">
      <xdr:nvSpPr>
        <xdr:cNvPr id="2051" name="AutoShape 3">
          <a:extLst>
            <a:ext uri="{FF2B5EF4-FFF2-40B4-BE49-F238E27FC236}">
              <a16:creationId xmlns:a16="http://schemas.microsoft.com/office/drawing/2014/main" id="{313985BF-9C9D-C28E-5AD5-349D5723DA16}"/>
            </a:ext>
          </a:extLst>
        </xdr:cNvPr>
        <xdr:cNvSpPr>
          <a:spLocks noChangeAspect="1" noChangeArrowheads="1"/>
        </xdr:cNvSpPr>
      </xdr:nvSpPr>
      <xdr:spPr bwMode="auto">
        <a:xfrm>
          <a:off x="4800600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537882</xdr:colOff>
      <xdr:row>5</xdr:row>
      <xdr:rowOff>194812</xdr:rowOff>
    </xdr:from>
    <xdr:to>
      <xdr:col>10</xdr:col>
      <xdr:colOff>396127</xdr:colOff>
      <xdr:row>17</xdr:row>
      <xdr:rowOff>71116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6BE2603-445B-420E-A788-8F4E20CB6D07}"/>
            </a:ext>
          </a:extLst>
        </xdr:cNvPr>
        <xdr:cNvSpPr/>
      </xdr:nvSpPr>
      <xdr:spPr>
        <a:xfrm>
          <a:off x="1226613" y="1183947"/>
          <a:ext cx="6056822" cy="2220919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このシートは弊社使用</a:t>
          </a:r>
          <a:r>
            <a:rPr kumimoji="1" lang="ja-JP" altLang="en-US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欄</a:t>
          </a:r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です。</a:t>
          </a:r>
          <a:endParaRPr lang="ja-JP" altLang="ja-JP" sz="2400">
            <a:effectLst/>
          </a:endParaRPr>
        </a:p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お客様は編集しないようお願いいたします。</a:t>
          </a:r>
          <a:endParaRPr lang="ja-JP" altLang="ja-JP" sz="2400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981075</xdr:colOff>
      <xdr:row>2</xdr:row>
      <xdr:rowOff>180975</xdr:rowOff>
    </xdr:from>
    <xdr:to>
      <xdr:col>3</xdr:col>
      <xdr:colOff>1362075</xdr:colOff>
      <xdr:row>7</xdr:row>
      <xdr:rowOff>371475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56A1777-480C-499B-B8E2-70C1B1175029}"/>
            </a:ext>
          </a:extLst>
        </xdr:cNvPr>
        <xdr:cNvSpPr/>
      </xdr:nvSpPr>
      <xdr:spPr>
        <a:xfrm>
          <a:off x="981075" y="1057275"/>
          <a:ext cx="6010275" cy="26670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このシートは弊社使用</a:t>
          </a:r>
          <a:r>
            <a:rPr kumimoji="1" lang="ja-JP" altLang="en-US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欄</a:t>
          </a:r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です。</a:t>
          </a:r>
          <a:endParaRPr lang="ja-JP" altLang="ja-JP" sz="2400">
            <a:effectLst/>
          </a:endParaRPr>
        </a:p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お客様は編集しないようお願いいたします。</a:t>
          </a:r>
          <a:endParaRPr lang="ja-JP" altLang="ja-JP" sz="2400"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2</xdr:row>
      <xdr:rowOff>228600</xdr:rowOff>
    </xdr:from>
    <xdr:to>
      <xdr:col>4</xdr:col>
      <xdr:colOff>114300</xdr:colOff>
      <xdr:row>7</xdr:row>
      <xdr:rowOff>419100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280A1AC-522F-4287-B223-53936984F5E4}"/>
            </a:ext>
          </a:extLst>
        </xdr:cNvPr>
        <xdr:cNvSpPr/>
      </xdr:nvSpPr>
      <xdr:spPr>
        <a:xfrm>
          <a:off x="1609725" y="1104900"/>
          <a:ext cx="6010275" cy="26670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このシートは弊社使用</a:t>
          </a:r>
          <a:r>
            <a:rPr kumimoji="1" lang="ja-JP" altLang="en-US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欄</a:t>
          </a:r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です。</a:t>
          </a:r>
          <a:endParaRPr lang="ja-JP" altLang="ja-JP" sz="2400">
            <a:effectLst/>
          </a:endParaRPr>
        </a:p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お客様は編集しないようお願いいたします。</a:t>
          </a:r>
          <a:endParaRPr lang="ja-JP" altLang="ja-JP" sz="2400">
            <a:effectLst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914400</xdr:colOff>
      <xdr:row>1</xdr:row>
      <xdr:rowOff>381000</xdr:rowOff>
    </xdr:from>
    <xdr:to>
      <xdr:col>3</xdr:col>
      <xdr:colOff>1295400</xdr:colOff>
      <xdr:row>7</xdr:row>
      <xdr:rowOff>76200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1AF2F15-40E8-4B16-8A00-309BFF4E2493}"/>
            </a:ext>
          </a:extLst>
        </xdr:cNvPr>
        <xdr:cNvSpPr/>
      </xdr:nvSpPr>
      <xdr:spPr>
        <a:xfrm>
          <a:off x="914400" y="762000"/>
          <a:ext cx="6010275" cy="26670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このシートは弊社使用</a:t>
          </a:r>
          <a:r>
            <a:rPr kumimoji="1" lang="ja-JP" altLang="en-US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欄</a:t>
          </a:r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です。</a:t>
          </a:r>
          <a:endParaRPr lang="ja-JP" altLang="ja-JP" sz="2400">
            <a:effectLst/>
          </a:endParaRPr>
        </a:p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お客様は編集しないようお願いいたします。</a:t>
          </a:r>
          <a:endParaRPr lang="ja-JP" altLang="ja-JP" sz="24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60"/>
  <sheetViews>
    <sheetView tabSelected="1" zoomScale="115" zoomScaleNormal="115" zoomScaleSheetLayoutView="100" workbookViewId="0">
      <selection activeCell="K5" sqref="K5"/>
    </sheetView>
  </sheetViews>
  <sheetFormatPr defaultRowHeight="13.5" x14ac:dyDescent="0.15"/>
  <cols>
    <col min="1" max="1" width="2.375" customWidth="1"/>
    <col min="2" max="2" width="12.5" bestFit="1" customWidth="1"/>
    <col min="3" max="3" width="8.875" bestFit="1" customWidth="1"/>
    <col min="4" max="4" width="30.625" customWidth="1"/>
  </cols>
  <sheetData>
    <row r="1" spans="2:6" ht="18.75" x14ac:dyDescent="0.15">
      <c r="B1" s="18" t="s">
        <v>3</v>
      </c>
      <c r="C1" s="18"/>
      <c r="D1" s="18"/>
      <c r="E1" s="1"/>
      <c r="F1" s="1"/>
    </row>
    <row r="2" spans="2:6" ht="17.25" x14ac:dyDescent="0.15">
      <c r="B2" s="14" t="s">
        <v>16</v>
      </c>
      <c r="E2" s="16" t="s">
        <v>17</v>
      </c>
    </row>
    <row r="3" spans="2:6" s="2" customFormat="1" ht="18.75" x14ac:dyDescent="0.15">
      <c r="B3" s="10" t="s">
        <v>12</v>
      </c>
      <c r="C3" s="17"/>
      <c r="D3" s="17"/>
      <c r="E3" s="7"/>
    </row>
    <row r="4" spans="2:6" s="2" customFormat="1" ht="17.25" x14ac:dyDescent="0.15">
      <c r="B4" s="10" t="s">
        <v>13</v>
      </c>
      <c r="C4" s="17"/>
      <c r="D4" s="17"/>
    </row>
    <row r="5" spans="2:6" s="2" customFormat="1" ht="17.25" x14ac:dyDescent="0.15">
      <c r="B5" s="10" t="s">
        <v>14</v>
      </c>
      <c r="C5" s="17"/>
      <c r="D5" s="17"/>
    </row>
    <row r="6" spans="2:6" s="2" customFormat="1" ht="17.25" x14ac:dyDescent="0.15">
      <c r="B6" s="10" t="s">
        <v>15</v>
      </c>
      <c r="C6" s="17"/>
      <c r="D6" s="17"/>
    </row>
    <row r="7" spans="2:6" ht="14.25" customHeight="1" x14ac:dyDescent="0.15">
      <c r="C7" s="6"/>
      <c r="D7" s="6"/>
    </row>
    <row r="8" spans="2:6" ht="27.75" customHeight="1" x14ac:dyDescent="0.15">
      <c r="B8" s="3" t="s">
        <v>2</v>
      </c>
      <c r="C8" s="3" t="s">
        <v>1</v>
      </c>
      <c r="D8" s="3" t="s">
        <v>0</v>
      </c>
    </row>
    <row r="9" spans="2:6" ht="15" x14ac:dyDescent="0.15">
      <c r="B9" s="4">
        <v>1</v>
      </c>
      <c r="C9" s="4"/>
      <c r="D9" s="5"/>
    </row>
    <row r="10" spans="2:6" ht="15" x14ac:dyDescent="0.15">
      <c r="B10" s="4">
        <v>2</v>
      </c>
      <c r="C10" s="4"/>
      <c r="D10" s="5"/>
    </row>
    <row r="11" spans="2:6" ht="15" x14ac:dyDescent="0.15">
      <c r="B11" s="4">
        <v>3</v>
      </c>
      <c r="C11" s="4"/>
      <c r="D11" s="5"/>
    </row>
    <row r="12" spans="2:6" ht="15" x14ac:dyDescent="0.15">
      <c r="B12" s="4">
        <v>4</v>
      </c>
      <c r="C12" s="4"/>
      <c r="D12" s="5"/>
    </row>
    <row r="13" spans="2:6" ht="15" x14ac:dyDescent="0.15">
      <c r="B13" s="4">
        <v>5</v>
      </c>
      <c r="C13" s="4"/>
      <c r="D13" s="5"/>
    </row>
    <row r="14" spans="2:6" ht="15" x14ac:dyDescent="0.15">
      <c r="B14" s="4">
        <v>6</v>
      </c>
      <c r="C14" s="4"/>
      <c r="D14" s="5"/>
    </row>
    <row r="15" spans="2:6" ht="15" x14ac:dyDescent="0.15">
      <c r="B15" s="4">
        <v>7</v>
      </c>
      <c r="C15" s="4"/>
      <c r="D15" s="5"/>
    </row>
    <row r="16" spans="2:6" ht="15" x14ac:dyDescent="0.15">
      <c r="B16" s="4">
        <v>8</v>
      </c>
      <c r="C16" s="4"/>
      <c r="D16" s="5"/>
    </row>
    <row r="17" spans="2:6" ht="15" x14ac:dyDescent="0.15">
      <c r="B17" s="4">
        <v>9</v>
      </c>
      <c r="C17" s="4"/>
      <c r="D17" s="5"/>
    </row>
    <row r="18" spans="2:6" ht="15" x14ac:dyDescent="0.15">
      <c r="B18" s="4">
        <v>10</v>
      </c>
      <c r="C18" s="4"/>
      <c r="D18" s="5"/>
    </row>
    <row r="19" spans="2:6" ht="15" x14ac:dyDescent="0.15">
      <c r="B19" s="4">
        <v>11</v>
      </c>
      <c r="C19" s="4"/>
      <c r="D19" s="5"/>
    </row>
    <row r="20" spans="2:6" ht="15" x14ac:dyDescent="0.15">
      <c r="B20" s="4">
        <v>12</v>
      </c>
      <c r="C20" s="4"/>
      <c r="D20" s="5"/>
    </row>
    <row r="21" spans="2:6" ht="15" x14ac:dyDescent="0.15">
      <c r="B21" s="4">
        <v>13</v>
      </c>
      <c r="C21" s="4"/>
      <c r="D21" s="5"/>
    </row>
    <row r="22" spans="2:6" ht="15" x14ac:dyDescent="0.15">
      <c r="B22" s="4">
        <v>14</v>
      </c>
      <c r="C22" s="4"/>
      <c r="D22" s="5"/>
    </row>
    <row r="23" spans="2:6" ht="15" x14ac:dyDescent="0.15">
      <c r="B23" s="4">
        <v>15</v>
      </c>
      <c r="C23" s="4"/>
      <c r="D23" s="5"/>
    </row>
    <row r="24" spans="2:6" ht="15" x14ac:dyDescent="0.15">
      <c r="B24" s="4">
        <v>16</v>
      </c>
      <c r="C24" s="4"/>
      <c r="D24" s="5"/>
    </row>
    <row r="25" spans="2:6" ht="15" x14ac:dyDescent="0.15">
      <c r="B25" s="4">
        <v>17</v>
      </c>
      <c r="C25" s="4"/>
      <c r="D25" s="5"/>
    </row>
    <row r="26" spans="2:6" ht="15" x14ac:dyDescent="0.15">
      <c r="B26" s="4">
        <v>18</v>
      </c>
      <c r="C26" s="4"/>
      <c r="D26" s="5"/>
      <c r="F26" s="15" t="s">
        <v>18</v>
      </c>
    </row>
    <row r="27" spans="2:6" ht="15" x14ac:dyDescent="0.15">
      <c r="B27" s="4">
        <v>19</v>
      </c>
      <c r="C27" s="4"/>
      <c r="D27" s="5"/>
      <c r="F27" s="15" t="s">
        <v>21</v>
      </c>
    </row>
    <row r="28" spans="2:6" ht="15" x14ac:dyDescent="0.15">
      <c r="B28" s="4">
        <v>20</v>
      </c>
      <c r="C28" s="4"/>
      <c r="D28" s="5"/>
      <c r="F28" s="15" t="s">
        <v>19</v>
      </c>
    </row>
    <row r="29" spans="2:6" ht="15" x14ac:dyDescent="0.15">
      <c r="B29" s="4">
        <v>21</v>
      </c>
      <c r="C29" s="4"/>
      <c r="D29" s="5"/>
      <c r="F29" s="15" t="s">
        <v>20</v>
      </c>
    </row>
    <row r="30" spans="2:6" ht="15" x14ac:dyDescent="0.15">
      <c r="B30" s="4">
        <v>22</v>
      </c>
      <c r="C30" s="4"/>
      <c r="D30" s="5"/>
    </row>
    <row r="31" spans="2:6" ht="15" x14ac:dyDescent="0.15">
      <c r="B31" s="4">
        <v>23</v>
      </c>
      <c r="C31" s="4"/>
      <c r="D31" s="5"/>
      <c r="F31" s="15" t="s">
        <v>22</v>
      </c>
    </row>
    <row r="32" spans="2:6" ht="15" x14ac:dyDescent="0.15">
      <c r="B32" s="4">
        <v>24</v>
      </c>
      <c r="C32" s="4"/>
      <c r="D32" s="5"/>
    </row>
    <row r="33" spans="2:4" ht="15" x14ac:dyDescent="0.15">
      <c r="B33" s="4">
        <v>25</v>
      </c>
      <c r="C33" s="4"/>
      <c r="D33" s="5"/>
    </row>
    <row r="34" spans="2:4" ht="15" x14ac:dyDescent="0.15">
      <c r="B34" s="4">
        <v>26</v>
      </c>
      <c r="C34" s="4"/>
      <c r="D34" s="5"/>
    </row>
    <row r="35" spans="2:4" ht="15" x14ac:dyDescent="0.15">
      <c r="B35" s="4">
        <v>27</v>
      </c>
      <c r="C35" s="4"/>
      <c r="D35" s="5"/>
    </row>
    <row r="36" spans="2:4" ht="15" x14ac:dyDescent="0.15">
      <c r="B36" s="4">
        <v>28</v>
      </c>
      <c r="C36" s="4"/>
      <c r="D36" s="5"/>
    </row>
    <row r="37" spans="2:4" ht="15" x14ac:dyDescent="0.15">
      <c r="B37" s="4">
        <v>29</v>
      </c>
      <c r="C37" s="4"/>
      <c r="D37" s="5"/>
    </row>
    <row r="38" spans="2:4" ht="15" x14ac:dyDescent="0.15">
      <c r="B38" s="4">
        <v>30</v>
      </c>
      <c r="C38" s="4"/>
      <c r="D38" s="5"/>
    </row>
    <row r="39" spans="2:4" ht="15" x14ac:dyDescent="0.15">
      <c r="B39" s="4">
        <v>31</v>
      </c>
      <c r="C39" s="4"/>
      <c r="D39" s="5"/>
    </row>
    <row r="40" spans="2:4" ht="15" x14ac:dyDescent="0.15">
      <c r="B40" s="4">
        <v>32</v>
      </c>
      <c r="C40" s="4"/>
      <c r="D40" s="5"/>
    </row>
    <row r="41" spans="2:4" ht="15" x14ac:dyDescent="0.15">
      <c r="B41" s="4">
        <v>33</v>
      </c>
      <c r="C41" s="4"/>
      <c r="D41" s="5"/>
    </row>
    <row r="42" spans="2:4" ht="15" x14ac:dyDescent="0.15">
      <c r="B42" s="4">
        <v>34</v>
      </c>
      <c r="C42" s="4"/>
      <c r="D42" s="5"/>
    </row>
    <row r="43" spans="2:4" ht="15" x14ac:dyDescent="0.15">
      <c r="B43" s="4">
        <v>35</v>
      </c>
      <c r="C43" s="4"/>
      <c r="D43" s="5"/>
    </row>
    <row r="44" spans="2:4" ht="15" x14ac:dyDescent="0.15">
      <c r="B44" s="4">
        <v>36</v>
      </c>
      <c r="C44" s="4"/>
      <c r="D44" s="5"/>
    </row>
    <row r="45" spans="2:4" ht="15" x14ac:dyDescent="0.15">
      <c r="B45" s="4">
        <v>37</v>
      </c>
      <c r="C45" s="4"/>
      <c r="D45" s="5"/>
    </row>
    <row r="46" spans="2:4" ht="15" x14ac:dyDescent="0.15">
      <c r="B46" s="4">
        <v>38</v>
      </c>
      <c r="C46" s="4"/>
      <c r="D46" s="5"/>
    </row>
    <row r="47" spans="2:4" ht="15" x14ac:dyDescent="0.15">
      <c r="B47" s="4">
        <v>39</v>
      </c>
      <c r="C47" s="4"/>
      <c r="D47" s="5"/>
    </row>
    <row r="48" spans="2:4" ht="15" x14ac:dyDescent="0.15">
      <c r="B48" s="4">
        <v>40</v>
      </c>
      <c r="C48" s="4"/>
      <c r="D48" s="5"/>
    </row>
    <row r="49" spans="2:4" ht="15" x14ac:dyDescent="0.15">
      <c r="B49" s="4">
        <v>41</v>
      </c>
      <c r="C49" s="4"/>
      <c r="D49" s="5"/>
    </row>
    <row r="50" spans="2:4" ht="15" x14ac:dyDescent="0.15">
      <c r="B50" s="4">
        <v>42</v>
      </c>
      <c r="C50" s="4"/>
      <c r="D50" s="5"/>
    </row>
    <row r="51" spans="2:4" ht="15" x14ac:dyDescent="0.15">
      <c r="B51" s="4">
        <v>43</v>
      </c>
      <c r="C51" s="4"/>
      <c r="D51" s="5"/>
    </row>
    <row r="52" spans="2:4" ht="15" x14ac:dyDescent="0.15">
      <c r="B52" s="4">
        <v>44</v>
      </c>
      <c r="C52" s="4"/>
      <c r="D52" s="5"/>
    </row>
    <row r="53" spans="2:4" ht="15" x14ac:dyDescent="0.15">
      <c r="B53" s="4">
        <v>45</v>
      </c>
      <c r="C53" s="4"/>
      <c r="D53" s="5"/>
    </row>
    <row r="54" spans="2:4" ht="15" x14ac:dyDescent="0.15">
      <c r="B54" s="4">
        <v>46</v>
      </c>
      <c r="C54" s="4"/>
      <c r="D54" s="5"/>
    </row>
    <row r="55" spans="2:4" ht="15" x14ac:dyDescent="0.15">
      <c r="B55" s="4">
        <v>47</v>
      </c>
      <c r="C55" s="4"/>
      <c r="D55" s="5"/>
    </row>
    <row r="56" spans="2:4" ht="15" x14ac:dyDescent="0.15">
      <c r="B56" s="4">
        <v>48</v>
      </c>
      <c r="C56" s="4"/>
      <c r="D56" s="5"/>
    </row>
    <row r="57" spans="2:4" ht="15" x14ac:dyDescent="0.15">
      <c r="B57" s="4">
        <v>49</v>
      </c>
      <c r="C57" s="4"/>
      <c r="D57" s="5"/>
    </row>
    <row r="58" spans="2:4" ht="15" x14ac:dyDescent="0.15">
      <c r="B58" s="4">
        <v>50</v>
      </c>
      <c r="C58" s="4"/>
      <c r="D58" s="5"/>
    </row>
    <row r="59" spans="2:4" ht="15" x14ac:dyDescent="0.15">
      <c r="B59" s="4">
        <v>51</v>
      </c>
      <c r="C59" s="4"/>
      <c r="D59" s="5"/>
    </row>
    <row r="60" spans="2:4" ht="15" x14ac:dyDescent="0.15">
      <c r="B60" s="4">
        <v>52</v>
      </c>
      <c r="C60" s="4"/>
      <c r="D60" s="5"/>
    </row>
    <row r="61" spans="2:4" ht="15" x14ac:dyDescent="0.15">
      <c r="B61" s="4">
        <v>53</v>
      </c>
      <c r="C61" s="4"/>
      <c r="D61" s="5"/>
    </row>
    <row r="62" spans="2:4" ht="15" x14ac:dyDescent="0.15">
      <c r="B62" s="4">
        <v>54</v>
      </c>
      <c r="C62" s="4"/>
      <c r="D62" s="5"/>
    </row>
    <row r="63" spans="2:4" ht="15" x14ac:dyDescent="0.15">
      <c r="B63" s="4">
        <v>55</v>
      </c>
      <c r="C63" s="4"/>
      <c r="D63" s="5"/>
    </row>
    <row r="64" spans="2:4" ht="15" x14ac:dyDescent="0.15">
      <c r="B64" s="4">
        <v>56</v>
      </c>
      <c r="C64" s="4"/>
      <c r="D64" s="5"/>
    </row>
    <row r="65" spans="2:4" ht="15" x14ac:dyDescent="0.15">
      <c r="B65" s="4">
        <v>57</v>
      </c>
      <c r="C65" s="4"/>
      <c r="D65" s="5"/>
    </row>
    <row r="66" spans="2:4" ht="15" x14ac:dyDescent="0.15">
      <c r="B66" s="4">
        <v>58</v>
      </c>
      <c r="C66" s="4"/>
      <c r="D66" s="5"/>
    </row>
    <row r="67" spans="2:4" ht="15" x14ac:dyDescent="0.15">
      <c r="B67" s="4">
        <v>59</v>
      </c>
      <c r="C67" s="4"/>
      <c r="D67" s="5"/>
    </row>
    <row r="68" spans="2:4" ht="15" x14ac:dyDescent="0.15">
      <c r="B68" s="4">
        <v>60</v>
      </c>
      <c r="C68" s="4"/>
      <c r="D68" s="5"/>
    </row>
    <row r="69" spans="2:4" ht="15" x14ac:dyDescent="0.15">
      <c r="B69" s="4">
        <v>61</v>
      </c>
      <c r="C69" s="4"/>
      <c r="D69" s="5"/>
    </row>
    <row r="70" spans="2:4" ht="15" x14ac:dyDescent="0.15">
      <c r="B70" s="4">
        <v>62</v>
      </c>
      <c r="C70" s="4"/>
      <c r="D70" s="5"/>
    </row>
    <row r="71" spans="2:4" ht="15" x14ac:dyDescent="0.15">
      <c r="B71" s="4">
        <v>63</v>
      </c>
      <c r="C71" s="4"/>
      <c r="D71" s="5"/>
    </row>
    <row r="72" spans="2:4" ht="15" x14ac:dyDescent="0.15">
      <c r="B72" s="4">
        <v>64</v>
      </c>
      <c r="C72" s="4"/>
      <c r="D72" s="5"/>
    </row>
    <row r="73" spans="2:4" ht="15" x14ac:dyDescent="0.15">
      <c r="B73" s="4">
        <v>65</v>
      </c>
      <c r="C73" s="4"/>
      <c r="D73" s="5"/>
    </row>
    <row r="74" spans="2:4" ht="15" x14ac:dyDescent="0.15">
      <c r="B74" s="4">
        <v>66</v>
      </c>
      <c r="C74" s="4"/>
      <c r="D74" s="5"/>
    </row>
    <row r="75" spans="2:4" ht="15" x14ac:dyDescent="0.15">
      <c r="B75" s="4">
        <v>67</v>
      </c>
      <c r="C75" s="4"/>
      <c r="D75" s="5"/>
    </row>
    <row r="76" spans="2:4" ht="15" x14ac:dyDescent="0.15">
      <c r="B76" s="4">
        <v>68</v>
      </c>
      <c r="C76" s="4"/>
      <c r="D76" s="5"/>
    </row>
    <row r="77" spans="2:4" ht="15" x14ac:dyDescent="0.15">
      <c r="B77" s="4">
        <v>69</v>
      </c>
      <c r="C77" s="4"/>
      <c r="D77" s="5"/>
    </row>
    <row r="78" spans="2:4" ht="15" x14ac:dyDescent="0.15">
      <c r="B78" s="4">
        <v>70</v>
      </c>
      <c r="C78" s="4"/>
      <c r="D78" s="5"/>
    </row>
    <row r="79" spans="2:4" ht="15" x14ac:dyDescent="0.15">
      <c r="B79" s="4">
        <v>71</v>
      </c>
      <c r="C79" s="4"/>
      <c r="D79" s="5"/>
    </row>
    <row r="80" spans="2:4" ht="15" x14ac:dyDescent="0.15">
      <c r="B80" s="4">
        <v>72</v>
      </c>
      <c r="C80" s="4"/>
      <c r="D80" s="5"/>
    </row>
    <row r="81" spans="2:4" ht="15" x14ac:dyDescent="0.15">
      <c r="B81" s="4">
        <v>73</v>
      </c>
      <c r="C81" s="4"/>
      <c r="D81" s="5"/>
    </row>
    <row r="82" spans="2:4" ht="15" x14ac:dyDescent="0.15">
      <c r="B82" s="4">
        <v>74</v>
      </c>
      <c r="C82" s="4"/>
      <c r="D82" s="5"/>
    </row>
    <row r="83" spans="2:4" ht="15" x14ac:dyDescent="0.15">
      <c r="B83" s="4">
        <v>75</v>
      </c>
      <c r="C83" s="4"/>
      <c r="D83" s="5"/>
    </row>
    <row r="84" spans="2:4" ht="15" x14ac:dyDescent="0.15">
      <c r="B84" s="4">
        <v>76</v>
      </c>
      <c r="C84" s="4"/>
      <c r="D84" s="5"/>
    </row>
    <row r="85" spans="2:4" ht="15" x14ac:dyDescent="0.15">
      <c r="B85" s="4">
        <v>77</v>
      </c>
      <c r="C85" s="4"/>
      <c r="D85" s="5"/>
    </row>
    <row r="86" spans="2:4" ht="15" x14ac:dyDescent="0.15">
      <c r="B86" s="4">
        <v>78</v>
      </c>
      <c r="C86" s="4"/>
      <c r="D86" s="5"/>
    </row>
    <row r="87" spans="2:4" ht="15" x14ac:dyDescent="0.15">
      <c r="B87" s="4">
        <v>79</v>
      </c>
      <c r="C87" s="4"/>
      <c r="D87" s="5"/>
    </row>
    <row r="88" spans="2:4" ht="15" x14ac:dyDescent="0.15">
      <c r="B88" s="4">
        <v>80</v>
      </c>
      <c r="C88" s="4"/>
      <c r="D88" s="5"/>
    </row>
    <row r="89" spans="2:4" ht="15" x14ac:dyDescent="0.15">
      <c r="B89" s="4">
        <v>81</v>
      </c>
      <c r="C89" s="4"/>
      <c r="D89" s="5"/>
    </row>
    <row r="90" spans="2:4" ht="15" x14ac:dyDescent="0.15">
      <c r="B90" s="4">
        <v>82</v>
      </c>
      <c r="C90" s="4"/>
      <c r="D90" s="5"/>
    </row>
    <row r="91" spans="2:4" ht="15" x14ac:dyDescent="0.15">
      <c r="B91" s="4">
        <v>83</v>
      </c>
      <c r="C91" s="4"/>
      <c r="D91" s="5"/>
    </row>
    <row r="92" spans="2:4" ht="15" x14ac:dyDescent="0.15">
      <c r="B92" s="4">
        <v>84</v>
      </c>
      <c r="C92" s="4"/>
      <c r="D92" s="5"/>
    </row>
    <row r="93" spans="2:4" ht="15" x14ac:dyDescent="0.15">
      <c r="B93" s="4">
        <v>85</v>
      </c>
      <c r="C93" s="4"/>
      <c r="D93" s="5"/>
    </row>
    <row r="94" spans="2:4" ht="15" x14ac:dyDescent="0.15">
      <c r="B94" s="4">
        <v>86</v>
      </c>
      <c r="C94" s="4"/>
      <c r="D94" s="5"/>
    </row>
    <row r="95" spans="2:4" ht="15" x14ac:dyDescent="0.15">
      <c r="B95" s="4">
        <v>87</v>
      </c>
      <c r="C95" s="4"/>
      <c r="D95" s="5"/>
    </row>
    <row r="96" spans="2:4" ht="15" x14ac:dyDescent="0.15">
      <c r="B96" s="4">
        <v>88</v>
      </c>
      <c r="C96" s="4"/>
      <c r="D96" s="5"/>
    </row>
    <row r="97" spans="2:4" ht="15" x14ac:dyDescent="0.15">
      <c r="B97" s="4">
        <v>89</v>
      </c>
      <c r="C97" s="4"/>
      <c r="D97" s="5"/>
    </row>
    <row r="98" spans="2:4" ht="15" x14ac:dyDescent="0.15">
      <c r="B98" s="4">
        <v>90</v>
      </c>
      <c r="C98" s="4"/>
      <c r="D98" s="5"/>
    </row>
    <row r="99" spans="2:4" ht="15" x14ac:dyDescent="0.15">
      <c r="B99" s="4">
        <v>91</v>
      </c>
      <c r="C99" s="4"/>
      <c r="D99" s="5"/>
    </row>
    <row r="100" spans="2:4" ht="15" x14ac:dyDescent="0.15">
      <c r="B100" s="4">
        <v>92</v>
      </c>
      <c r="C100" s="4"/>
      <c r="D100" s="5"/>
    </row>
    <row r="101" spans="2:4" ht="15" x14ac:dyDescent="0.15">
      <c r="B101" s="4">
        <v>93</v>
      </c>
      <c r="C101" s="4"/>
      <c r="D101" s="5"/>
    </row>
    <row r="102" spans="2:4" ht="15" x14ac:dyDescent="0.15">
      <c r="B102" s="4">
        <v>94</v>
      </c>
      <c r="C102" s="4"/>
      <c r="D102" s="5"/>
    </row>
    <row r="103" spans="2:4" ht="15" x14ac:dyDescent="0.15">
      <c r="B103" s="4">
        <v>95</v>
      </c>
      <c r="C103" s="4"/>
      <c r="D103" s="5"/>
    </row>
    <row r="104" spans="2:4" ht="15" x14ac:dyDescent="0.15">
      <c r="B104" s="4">
        <v>96</v>
      </c>
      <c r="C104" s="4"/>
      <c r="D104" s="5"/>
    </row>
    <row r="105" spans="2:4" ht="15" x14ac:dyDescent="0.15">
      <c r="B105" s="4">
        <v>97</v>
      </c>
      <c r="C105" s="4"/>
      <c r="D105" s="5"/>
    </row>
    <row r="106" spans="2:4" ht="15" x14ac:dyDescent="0.15">
      <c r="B106" s="4">
        <v>98</v>
      </c>
      <c r="C106" s="4"/>
      <c r="D106" s="5"/>
    </row>
    <row r="107" spans="2:4" ht="15" x14ac:dyDescent="0.15">
      <c r="B107" s="4">
        <v>99</v>
      </c>
      <c r="C107" s="4"/>
      <c r="D107" s="5"/>
    </row>
    <row r="108" spans="2:4" ht="15" x14ac:dyDescent="0.15">
      <c r="B108" s="4">
        <v>100</v>
      </c>
      <c r="C108" s="4"/>
      <c r="D108" s="5"/>
    </row>
    <row r="109" spans="2:4" ht="15" x14ac:dyDescent="0.15">
      <c r="B109" s="4">
        <v>101</v>
      </c>
      <c r="C109" s="4"/>
      <c r="D109" s="5"/>
    </row>
    <row r="110" spans="2:4" ht="15" x14ac:dyDescent="0.15">
      <c r="B110" s="4">
        <v>102</v>
      </c>
      <c r="C110" s="4"/>
      <c r="D110" s="5"/>
    </row>
    <row r="111" spans="2:4" ht="15" x14ac:dyDescent="0.15">
      <c r="B111" s="4">
        <v>103</v>
      </c>
      <c r="C111" s="4"/>
      <c r="D111" s="5"/>
    </row>
    <row r="112" spans="2:4" ht="15" x14ac:dyDescent="0.15">
      <c r="B112" s="4">
        <v>104</v>
      </c>
      <c r="C112" s="4"/>
      <c r="D112" s="5"/>
    </row>
    <row r="113" spans="2:4" ht="15" x14ac:dyDescent="0.15">
      <c r="B113" s="4">
        <v>105</v>
      </c>
      <c r="C113" s="4"/>
      <c r="D113" s="5"/>
    </row>
    <row r="114" spans="2:4" ht="15" x14ac:dyDescent="0.15">
      <c r="B114" s="4">
        <v>106</v>
      </c>
      <c r="C114" s="4"/>
      <c r="D114" s="5"/>
    </row>
    <row r="115" spans="2:4" ht="15" x14ac:dyDescent="0.15">
      <c r="B115" s="4">
        <v>107</v>
      </c>
      <c r="C115" s="4"/>
      <c r="D115" s="5"/>
    </row>
    <row r="116" spans="2:4" ht="15" x14ac:dyDescent="0.15">
      <c r="B116" s="4">
        <v>108</v>
      </c>
      <c r="C116" s="4"/>
      <c r="D116" s="5"/>
    </row>
    <row r="117" spans="2:4" ht="15" x14ac:dyDescent="0.15">
      <c r="B117" s="4">
        <v>109</v>
      </c>
      <c r="C117" s="4"/>
      <c r="D117" s="5"/>
    </row>
    <row r="118" spans="2:4" ht="15" x14ac:dyDescent="0.15">
      <c r="B118" s="4">
        <v>110</v>
      </c>
      <c r="C118" s="4"/>
      <c r="D118" s="5"/>
    </row>
    <row r="119" spans="2:4" ht="15" x14ac:dyDescent="0.15">
      <c r="B119" s="4">
        <v>111</v>
      </c>
      <c r="C119" s="4"/>
      <c r="D119" s="5"/>
    </row>
    <row r="120" spans="2:4" ht="15" x14ac:dyDescent="0.15">
      <c r="B120" s="4">
        <v>112</v>
      </c>
      <c r="C120" s="4"/>
      <c r="D120" s="5"/>
    </row>
    <row r="121" spans="2:4" ht="15" x14ac:dyDescent="0.15">
      <c r="B121" s="4">
        <v>113</v>
      </c>
      <c r="C121" s="4"/>
      <c r="D121" s="5"/>
    </row>
    <row r="122" spans="2:4" ht="15" x14ac:dyDescent="0.15">
      <c r="B122" s="4">
        <v>114</v>
      </c>
      <c r="C122" s="4"/>
      <c r="D122" s="5"/>
    </row>
    <row r="123" spans="2:4" ht="15" x14ac:dyDescent="0.15">
      <c r="B123" s="4">
        <v>115</v>
      </c>
      <c r="C123" s="4"/>
      <c r="D123" s="5"/>
    </row>
    <row r="124" spans="2:4" ht="15" x14ac:dyDescent="0.15">
      <c r="B124" s="4">
        <v>116</v>
      </c>
      <c r="C124" s="4"/>
      <c r="D124" s="5"/>
    </row>
    <row r="125" spans="2:4" ht="15" x14ac:dyDescent="0.15">
      <c r="B125" s="4">
        <v>117</v>
      </c>
      <c r="C125" s="4"/>
      <c r="D125" s="5"/>
    </row>
    <row r="126" spans="2:4" ht="15" x14ac:dyDescent="0.15">
      <c r="B126" s="4">
        <v>118</v>
      </c>
      <c r="C126" s="4"/>
      <c r="D126" s="5"/>
    </row>
    <row r="127" spans="2:4" ht="15" x14ac:dyDescent="0.15">
      <c r="B127" s="4">
        <v>119</v>
      </c>
      <c r="C127" s="4"/>
      <c r="D127" s="5"/>
    </row>
    <row r="128" spans="2:4" ht="15" x14ac:dyDescent="0.15">
      <c r="B128" s="4">
        <v>120</v>
      </c>
      <c r="C128" s="4"/>
      <c r="D128" s="5"/>
    </row>
    <row r="129" spans="2:4" ht="15" x14ac:dyDescent="0.15">
      <c r="B129" s="4">
        <v>121</v>
      </c>
      <c r="C129" s="4"/>
      <c r="D129" s="5"/>
    </row>
    <row r="130" spans="2:4" ht="15" x14ac:dyDescent="0.15">
      <c r="B130" s="4">
        <v>122</v>
      </c>
      <c r="C130" s="4"/>
      <c r="D130" s="5"/>
    </row>
    <row r="131" spans="2:4" ht="15" x14ac:dyDescent="0.15">
      <c r="B131" s="4">
        <v>123</v>
      </c>
      <c r="C131" s="4"/>
      <c r="D131" s="5"/>
    </row>
    <row r="132" spans="2:4" ht="15" x14ac:dyDescent="0.15">
      <c r="B132" s="4">
        <v>124</v>
      </c>
      <c r="C132" s="4"/>
      <c r="D132" s="5"/>
    </row>
    <row r="133" spans="2:4" ht="15" x14ac:dyDescent="0.15">
      <c r="B133" s="4">
        <v>125</v>
      </c>
      <c r="C133" s="4"/>
      <c r="D133" s="5"/>
    </row>
    <row r="134" spans="2:4" ht="15" x14ac:dyDescent="0.15">
      <c r="B134" s="4">
        <v>126</v>
      </c>
      <c r="C134" s="4"/>
      <c r="D134" s="5"/>
    </row>
    <row r="135" spans="2:4" ht="15" x14ac:dyDescent="0.15">
      <c r="B135" s="4">
        <v>127</v>
      </c>
      <c r="C135" s="4"/>
      <c r="D135" s="5"/>
    </row>
    <row r="136" spans="2:4" ht="15" x14ac:dyDescent="0.15">
      <c r="B136" s="4">
        <v>128</v>
      </c>
      <c r="C136" s="4"/>
      <c r="D136" s="5"/>
    </row>
    <row r="137" spans="2:4" ht="15" x14ac:dyDescent="0.15">
      <c r="B137" s="4">
        <v>129</v>
      </c>
      <c r="C137" s="4"/>
      <c r="D137" s="5"/>
    </row>
    <row r="138" spans="2:4" ht="15" x14ac:dyDescent="0.15">
      <c r="B138" s="4">
        <v>130</v>
      </c>
      <c r="C138" s="4"/>
      <c r="D138" s="5"/>
    </row>
    <row r="139" spans="2:4" ht="15" x14ac:dyDescent="0.15">
      <c r="B139" s="4">
        <v>131</v>
      </c>
      <c r="C139" s="4"/>
      <c r="D139" s="5"/>
    </row>
    <row r="140" spans="2:4" ht="15" x14ac:dyDescent="0.15">
      <c r="B140" s="4">
        <v>132</v>
      </c>
      <c r="C140" s="4"/>
      <c r="D140" s="5"/>
    </row>
    <row r="141" spans="2:4" ht="15" x14ac:dyDescent="0.15">
      <c r="B141" s="4">
        <v>133</v>
      </c>
      <c r="C141" s="4"/>
      <c r="D141" s="5"/>
    </row>
    <row r="142" spans="2:4" ht="15" x14ac:dyDescent="0.15">
      <c r="B142" s="4">
        <v>134</v>
      </c>
      <c r="C142" s="4"/>
      <c r="D142" s="5"/>
    </row>
    <row r="143" spans="2:4" ht="15" x14ac:dyDescent="0.15">
      <c r="B143" s="4">
        <v>135</v>
      </c>
      <c r="C143" s="4"/>
      <c r="D143" s="5"/>
    </row>
    <row r="144" spans="2:4" ht="15" x14ac:dyDescent="0.15">
      <c r="B144" s="4">
        <v>136</v>
      </c>
      <c r="C144" s="4"/>
      <c r="D144" s="5"/>
    </row>
    <row r="145" spans="2:4" ht="15" x14ac:dyDescent="0.15">
      <c r="B145" s="4">
        <v>137</v>
      </c>
      <c r="C145" s="4"/>
      <c r="D145" s="5"/>
    </row>
    <row r="146" spans="2:4" ht="15" x14ac:dyDescent="0.15">
      <c r="B146" s="4">
        <v>138</v>
      </c>
      <c r="C146" s="4"/>
      <c r="D146" s="5"/>
    </row>
    <row r="147" spans="2:4" ht="15" x14ac:dyDescent="0.15">
      <c r="B147" s="4">
        <v>139</v>
      </c>
      <c r="C147" s="4"/>
      <c r="D147" s="5"/>
    </row>
    <row r="148" spans="2:4" ht="15" x14ac:dyDescent="0.15">
      <c r="B148" s="4">
        <v>140</v>
      </c>
      <c r="C148" s="4"/>
      <c r="D148" s="5"/>
    </row>
    <row r="149" spans="2:4" ht="15" x14ac:dyDescent="0.15">
      <c r="B149" s="4">
        <v>141</v>
      </c>
      <c r="C149" s="4"/>
      <c r="D149" s="5"/>
    </row>
    <row r="150" spans="2:4" ht="15" x14ac:dyDescent="0.15">
      <c r="B150" s="4">
        <v>142</v>
      </c>
      <c r="C150" s="4"/>
      <c r="D150" s="5"/>
    </row>
    <row r="151" spans="2:4" ht="15" x14ac:dyDescent="0.15">
      <c r="B151" s="4">
        <v>143</v>
      </c>
      <c r="C151" s="4"/>
      <c r="D151" s="5"/>
    </row>
    <row r="152" spans="2:4" ht="15" x14ac:dyDescent="0.15">
      <c r="B152" s="4">
        <v>144</v>
      </c>
      <c r="C152" s="4"/>
      <c r="D152" s="5"/>
    </row>
    <row r="153" spans="2:4" ht="15" x14ac:dyDescent="0.15">
      <c r="B153" s="4">
        <v>145</v>
      </c>
      <c r="C153" s="4"/>
      <c r="D153" s="5"/>
    </row>
    <row r="154" spans="2:4" ht="15" x14ac:dyDescent="0.15">
      <c r="B154" s="4">
        <v>146</v>
      </c>
      <c r="C154" s="4"/>
      <c r="D154" s="5"/>
    </row>
    <row r="155" spans="2:4" ht="15" x14ac:dyDescent="0.15">
      <c r="B155" s="4">
        <v>147</v>
      </c>
      <c r="C155" s="4"/>
      <c r="D155" s="5"/>
    </row>
    <row r="156" spans="2:4" ht="15" x14ac:dyDescent="0.15">
      <c r="B156" s="4">
        <v>148</v>
      </c>
      <c r="C156" s="4"/>
      <c r="D156" s="5"/>
    </row>
    <row r="157" spans="2:4" ht="15" x14ac:dyDescent="0.15">
      <c r="B157" s="4">
        <v>149</v>
      </c>
      <c r="C157" s="4"/>
      <c r="D157" s="5"/>
    </row>
    <row r="158" spans="2:4" ht="15" x14ac:dyDescent="0.15">
      <c r="B158" s="4">
        <v>150</v>
      </c>
      <c r="C158" s="4"/>
      <c r="D158" s="5"/>
    </row>
    <row r="159" spans="2:4" ht="15" x14ac:dyDescent="0.15">
      <c r="B159" s="4">
        <v>151</v>
      </c>
      <c r="C159" s="4"/>
      <c r="D159" s="5"/>
    </row>
    <row r="160" spans="2:4" ht="15" x14ac:dyDescent="0.15">
      <c r="B160" s="4">
        <v>152</v>
      </c>
      <c r="C160" s="4"/>
      <c r="D160" s="5"/>
    </row>
    <row r="161" spans="2:4" ht="15" x14ac:dyDescent="0.15">
      <c r="B161" s="4">
        <v>153</v>
      </c>
      <c r="C161" s="4"/>
      <c r="D161" s="5"/>
    </row>
    <row r="162" spans="2:4" ht="15" x14ac:dyDescent="0.15">
      <c r="B162" s="4">
        <v>154</v>
      </c>
      <c r="C162" s="4"/>
      <c r="D162" s="5"/>
    </row>
    <row r="163" spans="2:4" ht="15" x14ac:dyDescent="0.15">
      <c r="B163" s="4">
        <v>155</v>
      </c>
      <c r="C163" s="4"/>
      <c r="D163" s="5"/>
    </row>
    <row r="164" spans="2:4" ht="15" x14ac:dyDescent="0.15">
      <c r="B164" s="4">
        <v>156</v>
      </c>
      <c r="C164" s="4"/>
      <c r="D164" s="5"/>
    </row>
    <row r="165" spans="2:4" ht="15" x14ac:dyDescent="0.15">
      <c r="B165" s="4">
        <v>157</v>
      </c>
      <c r="C165" s="4"/>
      <c r="D165" s="5"/>
    </row>
    <row r="166" spans="2:4" ht="15" x14ac:dyDescent="0.15">
      <c r="B166" s="4">
        <v>158</v>
      </c>
      <c r="C166" s="4"/>
      <c r="D166" s="5"/>
    </row>
    <row r="167" spans="2:4" ht="15" x14ac:dyDescent="0.15">
      <c r="B167" s="4">
        <v>159</v>
      </c>
      <c r="C167" s="4"/>
      <c r="D167" s="5"/>
    </row>
    <row r="168" spans="2:4" ht="15" x14ac:dyDescent="0.15">
      <c r="B168" s="4">
        <v>160</v>
      </c>
      <c r="C168" s="4"/>
      <c r="D168" s="5"/>
    </row>
    <row r="169" spans="2:4" ht="15" x14ac:dyDescent="0.15">
      <c r="B169" s="4">
        <v>161</v>
      </c>
      <c r="C169" s="4"/>
      <c r="D169" s="5"/>
    </row>
    <row r="170" spans="2:4" ht="15" x14ac:dyDescent="0.15">
      <c r="B170" s="4">
        <v>162</v>
      </c>
      <c r="C170" s="4"/>
      <c r="D170" s="5"/>
    </row>
    <row r="171" spans="2:4" ht="15" x14ac:dyDescent="0.15">
      <c r="B171" s="4">
        <v>163</v>
      </c>
      <c r="C171" s="4"/>
      <c r="D171" s="5"/>
    </row>
    <row r="172" spans="2:4" ht="15" x14ac:dyDescent="0.15">
      <c r="B172" s="4">
        <v>164</v>
      </c>
      <c r="C172" s="4"/>
      <c r="D172" s="5"/>
    </row>
    <row r="173" spans="2:4" ht="15" x14ac:dyDescent="0.15">
      <c r="B173" s="4">
        <v>165</v>
      </c>
      <c r="C173" s="4"/>
      <c r="D173" s="5"/>
    </row>
    <row r="174" spans="2:4" ht="15" x14ac:dyDescent="0.15">
      <c r="B174" s="4">
        <v>166</v>
      </c>
      <c r="C174" s="4"/>
      <c r="D174" s="5"/>
    </row>
    <row r="175" spans="2:4" ht="15" x14ac:dyDescent="0.15">
      <c r="B175" s="4">
        <v>167</v>
      </c>
      <c r="C175" s="4"/>
      <c r="D175" s="5"/>
    </row>
    <row r="176" spans="2:4" ht="15" x14ac:dyDescent="0.15">
      <c r="B176" s="4">
        <v>168</v>
      </c>
      <c r="C176" s="4"/>
      <c r="D176" s="5"/>
    </row>
    <row r="177" spans="2:4" ht="15" x14ac:dyDescent="0.15">
      <c r="B177" s="4">
        <v>169</v>
      </c>
      <c r="C177" s="4"/>
      <c r="D177" s="5"/>
    </row>
    <row r="178" spans="2:4" ht="15" x14ac:dyDescent="0.15">
      <c r="B178" s="4">
        <v>170</v>
      </c>
      <c r="C178" s="4"/>
      <c r="D178" s="5"/>
    </row>
    <row r="179" spans="2:4" ht="15" x14ac:dyDescent="0.15">
      <c r="B179" s="4">
        <v>171</v>
      </c>
      <c r="C179" s="4"/>
      <c r="D179" s="5"/>
    </row>
    <row r="180" spans="2:4" ht="15" x14ac:dyDescent="0.15">
      <c r="B180" s="4">
        <v>172</v>
      </c>
      <c r="C180" s="4"/>
      <c r="D180" s="5"/>
    </row>
    <row r="181" spans="2:4" ht="15" x14ac:dyDescent="0.15">
      <c r="B181" s="4">
        <v>173</v>
      </c>
      <c r="C181" s="4"/>
      <c r="D181" s="5"/>
    </row>
    <row r="182" spans="2:4" ht="15" x14ac:dyDescent="0.15">
      <c r="B182" s="4">
        <v>174</v>
      </c>
      <c r="C182" s="4"/>
      <c r="D182" s="5"/>
    </row>
    <row r="183" spans="2:4" ht="15" x14ac:dyDescent="0.15">
      <c r="B183" s="4">
        <v>175</v>
      </c>
      <c r="C183" s="4"/>
      <c r="D183" s="5"/>
    </row>
    <row r="184" spans="2:4" ht="15" x14ac:dyDescent="0.15">
      <c r="B184" s="4">
        <v>176</v>
      </c>
      <c r="C184" s="4"/>
      <c r="D184" s="5"/>
    </row>
    <row r="185" spans="2:4" ht="15" x14ac:dyDescent="0.15">
      <c r="B185" s="4">
        <v>177</v>
      </c>
      <c r="C185" s="4"/>
      <c r="D185" s="5"/>
    </row>
    <row r="186" spans="2:4" ht="15" x14ac:dyDescent="0.15">
      <c r="B186" s="4">
        <v>178</v>
      </c>
      <c r="C186" s="4"/>
      <c r="D186" s="5"/>
    </row>
    <row r="187" spans="2:4" ht="15" x14ac:dyDescent="0.15">
      <c r="B187" s="4">
        <v>179</v>
      </c>
      <c r="C187" s="4"/>
      <c r="D187" s="5"/>
    </row>
    <row r="188" spans="2:4" ht="15" x14ac:dyDescent="0.15">
      <c r="B188" s="4">
        <v>180</v>
      </c>
      <c r="C188" s="4"/>
      <c r="D188" s="5"/>
    </row>
    <row r="189" spans="2:4" ht="15" x14ac:dyDescent="0.15">
      <c r="B189" s="4">
        <v>181</v>
      </c>
      <c r="C189" s="4"/>
      <c r="D189" s="5"/>
    </row>
    <row r="190" spans="2:4" ht="15" x14ac:dyDescent="0.15">
      <c r="B190" s="4">
        <v>182</v>
      </c>
      <c r="C190" s="4"/>
      <c r="D190" s="5"/>
    </row>
    <row r="191" spans="2:4" ht="15" x14ac:dyDescent="0.15">
      <c r="B191" s="4">
        <v>183</v>
      </c>
      <c r="C191" s="4"/>
      <c r="D191" s="5"/>
    </row>
    <row r="192" spans="2:4" ht="15" x14ac:dyDescent="0.15">
      <c r="B192" s="4">
        <v>184</v>
      </c>
      <c r="C192" s="4"/>
      <c r="D192" s="5"/>
    </row>
    <row r="193" spans="2:4" ht="15" x14ac:dyDescent="0.15">
      <c r="B193" s="4">
        <v>185</v>
      </c>
      <c r="C193" s="4"/>
      <c r="D193" s="5"/>
    </row>
    <row r="194" spans="2:4" ht="15" x14ac:dyDescent="0.15">
      <c r="B194" s="4">
        <v>186</v>
      </c>
      <c r="C194" s="4"/>
      <c r="D194" s="5"/>
    </row>
    <row r="195" spans="2:4" ht="15" x14ac:dyDescent="0.15">
      <c r="B195" s="4">
        <v>187</v>
      </c>
      <c r="C195" s="4"/>
      <c r="D195" s="5"/>
    </row>
    <row r="196" spans="2:4" ht="15" x14ac:dyDescent="0.15">
      <c r="B196" s="4">
        <v>188</v>
      </c>
      <c r="C196" s="4"/>
      <c r="D196" s="5"/>
    </row>
    <row r="197" spans="2:4" ht="15" x14ac:dyDescent="0.15">
      <c r="B197" s="4">
        <v>189</v>
      </c>
      <c r="C197" s="4"/>
      <c r="D197" s="5"/>
    </row>
    <row r="198" spans="2:4" ht="15" x14ac:dyDescent="0.15">
      <c r="B198" s="4">
        <v>190</v>
      </c>
      <c r="C198" s="4"/>
      <c r="D198" s="5"/>
    </row>
    <row r="199" spans="2:4" ht="15" x14ac:dyDescent="0.15">
      <c r="B199" s="4">
        <v>191</v>
      </c>
      <c r="C199" s="4"/>
      <c r="D199" s="5"/>
    </row>
    <row r="200" spans="2:4" ht="15" x14ac:dyDescent="0.15">
      <c r="B200" s="4">
        <v>192</v>
      </c>
      <c r="C200" s="4"/>
      <c r="D200" s="5"/>
    </row>
    <row r="201" spans="2:4" ht="15" x14ac:dyDescent="0.15">
      <c r="B201" s="4">
        <v>193</v>
      </c>
      <c r="C201" s="4"/>
      <c r="D201" s="5"/>
    </row>
    <row r="202" spans="2:4" ht="15" x14ac:dyDescent="0.15">
      <c r="B202" s="4">
        <v>194</v>
      </c>
      <c r="C202" s="4"/>
      <c r="D202" s="5"/>
    </row>
    <row r="203" spans="2:4" ht="15" x14ac:dyDescent="0.15">
      <c r="B203" s="4">
        <v>195</v>
      </c>
      <c r="C203" s="4"/>
      <c r="D203" s="5"/>
    </row>
    <row r="204" spans="2:4" ht="15" x14ac:dyDescent="0.15">
      <c r="B204" s="4">
        <v>196</v>
      </c>
      <c r="C204" s="4"/>
      <c r="D204" s="5"/>
    </row>
    <row r="205" spans="2:4" ht="15" x14ac:dyDescent="0.15">
      <c r="B205" s="4">
        <v>197</v>
      </c>
      <c r="C205" s="4"/>
      <c r="D205" s="5"/>
    </row>
    <row r="206" spans="2:4" ht="15" x14ac:dyDescent="0.15">
      <c r="B206" s="4">
        <v>198</v>
      </c>
      <c r="C206" s="4"/>
      <c r="D206" s="5"/>
    </row>
    <row r="207" spans="2:4" ht="15" x14ac:dyDescent="0.15">
      <c r="B207" s="4">
        <v>199</v>
      </c>
      <c r="C207" s="4"/>
      <c r="D207" s="5"/>
    </row>
    <row r="208" spans="2:4" ht="15" x14ac:dyDescent="0.15">
      <c r="B208" s="4">
        <v>200</v>
      </c>
      <c r="C208" s="4"/>
      <c r="D208" s="5"/>
    </row>
    <row r="209" spans="2:4" ht="15" x14ac:dyDescent="0.15">
      <c r="B209" s="4">
        <v>201</v>
      </c>
      <c r="C209" s="4"/>
      <c r="D209" s="5"/>
    </row>
    <row r="210" spans="2:4" ht="15" x14ac:dyDescent="0.15">
      <c r="B210" s="4">
        <v>202</v>
      </c>
      <c r="C210" s="4"/>
      <c r="D210" s="5"/>
    </row>
    <row r="211" spans="2:4" ht="15" x14ac:dyDescent="0.15">
      <c r="B211" s="4">
        <v>203</v>
      </c>
      <c r="C211" s="4"/>
      <c r="D211" s="5"/>
    </row>
    <row r="212" spans="2:4" ht="15" x14ac:dyDescent="0.15">
      <c r="B212" s="4">
        <v>204</v>
      </c>
      <c r="C212" s="4"/>
      <c r="D212" s="5"/>
    </row>
    <row r="213" spans="2:4" ht="15" x14ac:dyDescent="0.15">
      <c r="B213" s="4">
        <v>205</v>
      </c>
      <c r="C213" s="4"/>
      <c r="D213" s="5"/>
    </row>
    <row r="214" spans="2:4" ht="15" x14ac:dyDescent="0.15">
      <c r="B214" s="4">
        <v>206</v>
      </c>
      <c r="C214" s="4"/>
      <c r="D214" s="5"/>
    </row>
    <row r="215" spans="2:4" ht="15" x14ac:dyDescent="0.15">
      <c r="B215" s="4">
        <v>207</v>
      </c>
      <c r="C215" s="4"/>
      <c r="D215" s="5"/>
    </row>
    <row r="216" spans="2:4" ht="15" x14ac:dyDescent="0.15">
      <c r="B216" s="4">
        <v>208</v>
      </c>
      <c r="C216" s="4"/>
      <c r="D216" s="5"/>
    </row>
    <row r="217" spans="2:4" ht="15" x14ac:dyDescent="0.15">
      <c r="B217" s="4">
        <v>209</v>
      </c>
      <c r="C217" s="4"/>
      <c r="D217" s="5"/>
    </row>
    <row r="218" spans="2:4" ht="15" x14ac:dyDescent="0.15">
      <c r="B218" s="4">
        <v>210</v>
      </c>
      <c r="C218" s="4"/>
      <c r="D218" s="5"/>
    </row>
    <row r="219" spans="2:4" ht="15" x14ac:dyDescent="0.15">
      <c r="B219" s="4">
        <v>211</v>
      </c>
      <c r="C219" s="4"/>
      <c r="D219" s="5"/>
    </row>
    <row r="220" spans="2:4" ht="15" x14ac:dyDescent="0.15">
      <c r="B220" s="4">
        <v>212</v>
      </c>
      <c r="C220" s="4"/>
      <c r="D220" s="5"/>
    </row>
    <row r="221" spans="2:4" ht="15" x14ac:dyDescent="0.15">
      <c r="B221" s="4">
        <v>213</v>
      </c>
      <c r="C221" s="4"/>
      <c r="D221" s="5"/>
    </row>
    <row r="222" spans="2:4" ht="15" x14ac:dyDescent="0.15">
      <c r="B222" s="4">
        <v>214</v>
      </c>
      <c r="C222" s="4"/>
      <c r="D222" s="5"/>
    </row>
    <row r="223" spans="2:4" ht="15" x14ac:dyDescent="0.15">
      <c r="B223" s="4">
        <v>215</v>
      </c>
      <c r="C223" s="4"/>
      <c r="D223" s="5"/>
    </row>
    <row r="224" spans="2:4" ht="15" x14ac:dyDescent="0.15">
      <c r="B224" s="4">
        <v>216</v>
      </c>
      <c r="C224" s="4"/>
      <c r="D224" s="5"/>
    </row>
    <row r="225" spans="2:4" ht="15" x14ac:dyDescent="0.15">
      <c r="B225" s="4">
        <v>217</v>
      </c>
      <c r="C225" s="4"/>
      <c r="D225" s="5"/>
    </row>
    <row r="226" spans="2:4" ht="15" x14ac:dyDescent="0.15">
      <c r="B226" s="4">
        <v>218</v>
      </c>
      <c r="C226" s="4"/>
      <c r="D226" s="5"/>
    </row>
    <row r="227" spans="2:4" ht="15" x14ac:dyDescent="0.15">
      <c r="B227" s="4">
        <v>219</v>
      </c>
      <c r="C227" s="4"/>
      <c r="D227" s="5"/>
    </row>
    <row r="228" spans="2:4" ht="15" x14ac:dyDescent="0.15">
      <c r="B228" s="4">
        <v>220</v>
      </c>
      <c r="C228" s="4"/>
      <c r="D228" s="5"/>
    </row>
    <row r="229" spans="2:4" ht="15" x14ac:dyDescent="0.15">
      <c r="B229" s="4">
        <v>221</v>
      </c>
      <c r="C229" s="4"/>
      <c r="D229" s="5"/>
    </row>
    <row r="230" spans="2:4" ht="15" x14ac:dyDescent="0.15">
      <c r="B230" s="4">
        <v>222</v>
      </c>
      <c r="C230" s="4"/>
      <c r="D230" s="5"/>
    </row>
    <row r="231" spans="2:4" ht="15" x14ac:dyDescent="0.15">
      <c r="B231" s="4">
        <v>223</v>
      </c>
      <c r="C231" s="4"/>
      <c r="D231" s="5"/>
    </row>
    <row r="232" spans="2:4" ht="15" x14ac:dyDescent="0.15">
      <c r="B232" s="4">
        <v>224</v>
      </c>
      <c r="C232" s="4"/>
      <c r="D232" s="5"/>
    </row>
    <row r="233" spans="2:4" ht="15" x14ac:dyDescent="0.15">
      <c r="B233" s="4">
        <v>225</v>
      </c>
      <c r="C233" s="4"/>
      <c r="D233" s="5"/>
    </row>
    <row r="234" spans="2:4" ht="15" x14ac:dyDescent="0.15">
      <c r="B234" s="4">
        <v>226</v>
      </c>
      <c r="C234" s="4"/>
      <c r="D234" s="5"/>
    </row>
    <row r="235" spans="2:4" ht="15" x14ac:dyDescent="0.15">
      <c r="B235" s="4">
        <v>227</v>
      </c>
      <c r="C235" s="4"/>
      <c r="D235" s="5"/>
    </row>
    <row r="236" spans="2:4" ht="15" x14ac:dyDescent="0.15">
      <c r="B236" s="4">
        <v>228</v>
      </c>
      <c r="C236" s="4"/>
      <c r="D236" s="5"/>
    </row>
    <row r="237" spans="2:4" ht="15" x14ac:dyDescent="0.15">
      <c r="B237" s="4">
        <v>229</v>
      </c>
      <c r="C237" s="4"/>
      <c r="D237" s="5"/>
    </row>
    <row r="238" spans="2:4" ht="15" x14ac:dyDescent="0.15">
      <c r="B238" s="4">
        <v>230</v>
      </c>
      <c r="C238" s="4"/>
      <c r="D238" s="5"/>
    </row>
    <row r="239" spans="2:4" ht="15" x14ac:dyDescent="0.15">
      <c r="B239" s="4">
        <v>231</v>
      </c>
      <c r="C239" s="4"/>
      <c r="D239" s="5"/>
    </row>
    <row r="240" spans="2:4" ht="15" x14ac:dyDescent="0.15">
      <c r="B240" s="4">
        <v>232</v>
      </c>
      <c r="C240" s="4"/>
      <c r="D240" s="5"/>
    </row>
    <row r="241" spans="2:4" ht="15" x14ac:dyDescent="0.15">
      <c r="B241" s="4">
        <v>233</v>
      </c>
      <c r="C241" s="4"/>
      <c r="D241" s="5"/>
    </row>
    <row r="242" spans="2:4" ht="15" x14ac:dyDescent="0.15">
      <c r="B242" s="4">
        <v>234</v>
      </c>
      <c r="C242" s="4"/>
      <c r="D242" s="5"/>
    </row>
    <row r="243" spans="2:4" ht="15" x14ac:dyDescent="0.15">
      <c r="B243" s="4">
        <v>235</v>
      </c>
      <c r="C243" s="4"/>
      <c r="D243" s="5"/>
    </row>
    <row r="244" spans="2:4" ht="15" x14ac:dyDescent="0.15">
      <c r="B244" s="4">
        <v>236</v>
      </c>
      <c r="C244" s="4"/>
      <c r="D244" s="5"/>
    </row>
    <row r="245" spans="2:4" ht="15" x14ac:dyDescent="0.15">
      <c r="B245" s="4">
        <v>237</v>
      </c>
      <c r="C245" s="4"/>
      <c r="D245" s="5"/>
    </row>
    <row r="246" spans="2:4" ht="15" x14ac:dyDescent="0.15">
      <c r="B246" s="4">
        <v>238</v>
      </c>
      <c r="C246" s="4"/>
      <c r="D246" s="5"/>
    </row>
    <row r="247" spans="2:4" ht="15" x14ac:dyDescent="0.15">
      <c r="B247" s="4">
        <v>239</v>
      </c>
      <c r="C247" s="4"/>
      <c r="D247" s="5"/>
    </row>
    <row r="248" spans="2:4" ht="15" x14ac:dyDescent="0.15">
      <c r="B248" s="4">
        <v>240</v>
      </c>
      <c r="C248" s="4"/>
      <c r="D248" s="5"/>
    </row>
    <row r="249" spans="2:4" ht="15" x14ac:dyDescent="0.15">
      <c r="B249" s="4">
        <v>241</v>
      </c>
      <c r="C249" s="4"/>
      <c r="D249" s="5"/>
    </row>
    <row r="250" spans="2:4" ht="15" x14ac:dyDescent="0.15">
      <c r="B250" s="4">
        <v>242</v>
      </c>
      <c r="C250" s="4"/>
      <c r="D250" s="5"/>
    </row>
    <row r="251" spans="2:4" ht="15" x14ac:dyDescent="0.15">
      <c r="B251" s="4">
        <v>243</v>
      </c>
      <c r="C251" s="4"/>
      <c r="D251" s="5"/>
    </row>
    <row r="252" spans="2:4" ht="15" x14ac:dyDescent="0.15">
      <c r="B252" s="4">
        <v>244</v>
      </c>
      <c r="C252" s="4"/>
      <c r="D252" s="5"/>
    </row>
    <row r="253" spans="2:4" ht="15" x14ac:dyDescent="0.15">
      <c r="B253" s="4">
        <v>245</v>
      </c>
      <c r="C253" s="4"/>
      <c r="D253" s="5"/>
    </row>
    <row r="254" spans="2:4" ht="15" x14ac:dyDescent="0.15">
      <c r="B254" s="4">
        <v>246</v>
      </c>
      <c r="C254" s="4"/>
      <c r="D254" s="5"/>
    </row>
    <row r="255" spans="2:4" ht="15" x14ac:dyDescent="0.15">
      <c r="B255" s="4">
        <v>247</v>
      </c>
      <c r="C255" s="4"/>
      <c r="D255" s="5"/>
    </row>
    <row r="256" spans="2:4" ht="15" x14ac:dyDescent="0.15">
      <c r="B256" s="4">
        <v>248</v>
      </c>
      <c r="C256" s="4"/>
      <c r="D256" s="5"/>
    </row>
    <row r="257" spans="2:4" ht="15" x14ac:dyDescent="0.15">
      <c r="B257" s="4">
        <v>249</v>
      </c>
      <c r="C257" s="4"/>
      <c r="D257" s="5"/>
    </row>
    <row r="258" spans="2:4" ht="15" x14ac:dyDescent="0.15">
      <c r="B258" s="4">
        <v>250</v>
      </c>
      <c r="C258" s="4"/>
      <c r="D258" s="5"/>
    </row>
    <row r="259" spans="2:4" ht="15" x14ac:dyDescent="0.15">
      <c r="B259" s="4">
        <v>251</v>
      </c>
      <c r="C259" s="4"/>
      <c r="D259" s="5"/>
    </row>
    <row r="260" spans="2:4" ht="15" x14ac:dyDescent="0.15">
      <c r="B260" s="4">
        <v>252</v>
      </c>
      <c r="C260" s="4"/>
      <c r="D260" s="5"/>
    </row>
  </sheetData>
  <dataConsolidate/>
  <mergeCells count="5">
    <mergeCell ref="C6:D6"/>
    <mergeCell ref="B1:D1"/>
    <mergeCell ref="C3:D3"/>
    <mergeCell ref="C4:D4"/>
    <mergeCell ref="C5:D5"/>
  </mergeCells>
  <phoneticPr fontId="1"/>
  <dataValidations count="2">
    <dataValidation type="custom" allowBlank="1" showInputMessage="1" showErrorMessage="1" error="半角アルファベット、ピリオドのみ入力出来ます。" sqref="D10:D260 D9" xr:uid="{45E30441-5A7C-4077-87EA-63B4476F4D28}">
      <formula1>_xlfn.LET(_xlpm.s,D9,IF(_xlpm.s="",TRUE,_xlfn.LET(_xlpm.n,LEN(_xlpm.s),_xlpm.codes,_xlfn.UNICODE(MID(_xlpm.s,_xlfn.SEQUENCE(_xlpm.n),1)),_xlpm.ok,((_xlpm.codes&gt;=65)*(_xlpm.codes&lt;=90))+((_xlpm.codes&gt;=97)*(_xlpm.codes&lt;=122))+(_xlpm.codes=46),AND(_xlpm.s=ASC(_xlpm.s),MIN(_xlpm.ok)&gt;0))))</formula1>
    </dataValidation>
    <dataValidation type="list" allowBlank="1" showInputMessage="1" showErrorMessage="1" sqref="C5:D5" xr:uid="{057A16C2-1F3E-4A1D-8B2F-1A05C46B5716}">
      <formula1>"ミオラ箸箱セット,ベーシックカラーコンビセット,抗菌エランコンビセット"</formula1>
    </dataValidation>
  </dataValidations>
  <pageMargins left="0.7" right="0.7" top="0.75" bottom="0.75" header="0.3" footer="0.3"/>
  <pageSetup paperSize="9" scale="5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弊社使用①!$A$9:$A$16</xm:f>
          </x14:formula1>
          <xm:sqref>C6:D6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D1A07-B191-4648-906D-8862BD047F00}">
  <sheetPr>
    <tabColor theme="0" tint="-0.499984740745262"/>
  </sheetPr>
  <dimension ref="A1:C16"/>
  <sheetViews>
    <sheetView zoomScale="130" zoomScaleNormal="130" workbookViewId="0">
      <selection activeCell="B27" sqref="B27"/>
    </sheetView>
  </sheetViews>
  <sheetFormatPr defaultRowHeight="13.5" x14ac:dyDescent="0.15"/>
  <sheetData>
    <row r="1" spans="1:3" ht="15.95" customHeight="1" x14ac:dyDescent="0.15">
      <c r="A1" s="8"/>
    </row>
    <row r="2" spans="1:3" ht="15.95" customHeight="1" x14ac:dyDescent="0.15">
      <c r="A2" s="8"/>
    </row>
    <row r="3" spans="1:3" ht="15.95" customHeight="1" x14ac:dyDescent="0.15">
      <c r="A3" s="8"/>
    </row>
    <row r="4" spans="1:3" ht="15.95" customHeight="1" x14ac:dyDescent="0.15">
      <c r="A4" s="8"/>
    </row>
    <row r="5" spans="1:3" ht="15.95" customHeight="1" x14ac:dyDescent="0.15">
      <c r="A5" s="8"/>
    </row>
    <row r="6" spans="1:3" ht="15.95" customHeight="1" x14ac:dyDescent="0.15">
      <c r="A6" s="8"/>
    </row>
    <row r="7" spans="1:3" ht="15.95" customHeight="1" x14ac:dyDescent="0.15">
      <c r="A7" s="8"/>
    </row>
    <row r="8" spans="1:3" ht="15.95" customHeight="1" x14ac:dyDescent="0.15">
      <c r="A8" s="8"/>
    </row>
    <row r="9" spans="1:3" ht="15.95" customHeight="1" x14ac:dyDescent="0.15">
      <c r="A9" t="s">
        <v>4</v>
      </c>
      <c r="B9">
        <v>12</v>
      </c>
      <c r="C9" s="9"/>
    </row>
    <row r="10" spans="1:3" ht="15.95" customHeight="1" x14ac:dyDescent="0.15">
      <c r="A10" t="s">
        <v>5</v>
      </c>
      <c r="B10">
        <v>12</v>
      </c>
      <c r="C10" s="9"/>
    </row>
    <row r="11" spans="1:3" ht="15.95" customHeight="1" x14ac:dyDescent="0.15">
      <c r="A11" t="s">
        <v>6</v>
      </c>
      <c r="B11">
        <v>11</v>
      </c>
      <c r="C11" s="9"/>
    </row>
    <row r="12" spans="1:3" ht="15.95" customHeight="1" x14ac:dyDescent="0.15">
      <c r="A12" t="s">
        <v>7</v>
      </c>
      <c r="B12">
        <v>12</v>
      </c>
      <c r="C12" s="9"/>
    </row>
    <row r="13" spans="1:3" ht="15.95" customHeight="1" x14ac:dyDescent="0.15">
      <c r="A13" t="s">
        <v>8</v>
      </c>
      <c r="B13">
        <v>11</v>
      </c>
      <c r="C13" s="9"/>
    </row>
    <row r="14" spans="1:3" ht="15.95" customHeight="1" x14ac:dyDescent="0.15">
      <c r="A14" t="s">
        <v>9</v>
      </c>
      <c r="B14">
        <v>13</v>
      </c>
      <c r="C14" s="9"/>
    </row>
    <row r="15" spans="1:3" ht="15.95" customHeight="1" x14ac:dyDescent="0.15">
      <c r="A15" t="s">
        <v>10</v>
      </c>
      <c r="B15">
        <v>12</v>
      </c>
      <c r="C15" s="9"/>
    </row>
    <row r="16" spans="1:3" ht="15.95" customHeight="1" x14ac:dyDescent="0.15">
      <c r="A16" t="s">
        <v>11</v>
      </c>
      <c r="B16">
        <v>12</v>
      </c>
      <c r="C16" s="9"/>
    </row>
  </sheetData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3DF80-F63D-49EB-A9C2-309D639629CF}">
  <sheetPr>
    <tabColor theme="0" tint="-0.499984740745262"/>
  </sheetPr>
  <dimension ref="A1:D28"/>
  <sheetViews>
    <sheetView workbookViewId="0">
      <selection activeCell="C27" sqref="C27"/>
    </sheetView>
  </sheetViews>
  <sheetFormatPr defaultRowHeight="13.5" x14ac:dyDescent="0.15"/>
  <cols>
    <col min="1" max="1" width="24.625" style="13" customWidth="1"/>
    <col min="2" max="4" width="24.625" style="12" customWidth="1"/>
    <col min="5" max="16384" width="9" style="11"/>
  </cols>
  <sheetData>
    <row r="1" spans="1:4" ht="30" customHeight="1" x14ac:dyDescent="0.15"/>
    <row r="2" spans="1:4" ht="39" customHeight="1" x14ac:dyDescent="0.15">
      <c r="A2" s="13" t="str">
        <f>INDEX(Sheet1!$B$9:$D$92,1,1) &amp; " " &amp; INDEX(Sheet1!$B$9:$D$92,1,2) &amp; " " &amp; INDEX(Sheet1!$B$9:$D$92,1,3)</f>
        <v xml:space="preserve">1  </v>
      </c>
      <c r="B2" s="13" t="str">
        <f>INDEX(Sheet1!$B$9:$D$92,2,1) &amp; " " &amp; INDEX(Sheet1!$B$9:$D$92,2,2) &amp; " " &amp; INDEX(Sheet1!$B$9:$D$92,2,3)</f>
        <v xml:space="preserve">2  </v>
      </c>
      <c r="C2" s="13" t="str">
        <f>INDEX(Sheet1!$B$9:$D$92,3,1) &amp; " " &amp; INDEX(Sheet1!$B$9:$D$92,3,2) &amp; " " &amp; INDEX(Sheet1!$B$9:$D$92,3,3)</f>
        <v xml:space="preserve">3  </v>
      </c>
      <c r="D2" s="13" t="str">
        <f>INDEX(Sheet1!$B$9:$D$92,4,1) &amp; " " &amp; INDEX(Sheet1!$B$9:$D$92,4,2) &amp; " " &amp; INDEX(Sheet1!$B$9:$D$92,4,3)</f>
        <v xml:space="preserve">4  </v>
      </c>
    </row>
    <row r="3" spans="1:4" ht="39" customHeight="1" x14ac:dyDescent="0.15">
      <c r="A3" s="13" t="str">
        <f>INDEX(Sheet1!$B$9:$D$92,5,1) &amp; " " &amp; INDEX(Sheet1!$B$9:$D$92,5,2) &amp; " " &amp; INDEX(Sheet1!$B$9:$D$92,5,3)</f>
        <v xml:space="preserve">5  </v>
      </c>
      <c r="B3" s="13" t="str">
        <f>INDEX(Sheet1!$B$9:$D$92,6,1) &amp; " " &amp; INDEX(Sheet1!$B$9:$D$92,6,2) &amp; " " &amp; INDEX(Sheet1!$B$9:$D$92,6,3)</f>
        <v xml:space="preserve">6  </v>
      </c>
      <c r="C3" s="13" t="str">
        <f>INDEX(Sheet1!$B$9:$D$92,7,1) &amp; " " &amp; INDEX(Sheet1!$B$9:$D$92,7,2) &amp; " " &amp; INDEX(Sheet1!$B$9:$D$92,7,3)</f>
        <v xml:space="preserve">7  </v>
      </c>
      <c r="D3" s="13" t="str">
        <f>INDEX(Sheet1!$B$9:$D$92,8,1) &amp; " " &amp; INDEX(Sheet1!$B$9:$D$92,8,2) &amp; " " &amp; INDEX(Sheet1!$B$9:$D$92,8,3)</f>
        <v xml:space="preserve">8  </v>
      </c>
    </row>
    <row r="4" spans="1:4" ht="39" customHeight="1" x14ac:dyDescent="0.15">
      <c r="A4" s="13" t="str">
        <f>INDEX(Sheet1!$B$9:$D$92,9,1) &amp; " " &amp; INDEX(Sheet1!$B$9:$D$92,9,2) &amp; " " &amp; INDEX(Sheet1!$B$9:$D$92,9,3)</f>
        <v xml:space="preserve">9  </v>
      </c>
      <c r="B4" s="13" t="str">
        <f>INDEX(Sheet1!$B$9:$D$92,10,1) &amp; " " &amp; INDEX(Sheet1!$B$9:$D$92,10,2) &amp; " " &amp; INDEX(Sheet1!$B$9:$D$92,10,3)</f>
        <v xml:space="preserve">10  </v>
      </c>
      <c r="C4" s="13" t="str">
        <f>INDEX(Sheet1!$B$9:$D$92,11,1) &amp; " " &amp; INDEX(Sheet1!$B$9:$D$92,11,2) &amp; " " &amp; INDEX(Sheet1!$B$9:$D$92,11,3)</f>
        <v xml:space="preserve">11  </v>
      </c>
      <c r="D4" s="13" t="str">
        <f>INDEX(Sheet1!$B$9:$D$92,12,1) &amp; " " &amp; INDEX(Sheet1!$B$9:$D$92,12,2) &amp; " " &amp; INDEX(Sheet1!$B$9:$D$92,12,3)</f>
        <v xml:space="preserve">12  </v>
      </c>
    </row>
    <row r="5" spans="1:4" ht="39" customHeight="1" x14ac:dyDescent="0.15">
      <c r="A5" s="13" t="str">
        <f>INDEX(Sheet1!$B$9:$D$92,13,1) &amp; " " &amp; INDEX(Sheet1!$B$9:$D$92,13,2) &amp; " " &amp; INDEX(Sheet1!$B$9:$D$92,13,3)</f>
        <v xml:space="preserve">13  </v>
      </c>
      <c r="B5" s="13" t="str">
        <f>INDEX(Sheet1!$B$9:$D$92,14,1) &amp; " " &amp; INDEX(Sheet1!$B$9:$D$92,14,2) &amp; " " &amp; INDEX(Sheet1!$B$9:$D$92,14,3)</f>
        <v xml:space="preserve">14  </v>
      </c>
      <c r="C5" s="13" t="str">
        <f>INDEX(Sheet1!$B$9:$D$92,15,1) &amp; " " &amp; INDEX(Sheet1!$B$9:$D$92,15,2) &amp; " " &amp; INDEX(Sheet1!$B$9:$D$92,15,3)</f>
        <v xml:space="preserve">15  </v>
      </c>
      <c r="D5" s="13" t="str">
        <f>INDEX(Sheet1!$B$9:$D$92,16,1) &amp; " " &amp; INDEX(Sheet1!$B$9:$D$92,16,2) &amp; " " &amp; INDEX(Sheet1!$B$9:$D$92,16,3)</f>
        <v xml:space="preserve">16  </v>
      </c>
    </row>
    <row r="6" spans="1:4" ht="39" customHeight="1" x14ac:dyDescent="0.15">
      <c r="A6" s="13" t="str">
        <f>INDEX(Sheet1!$B$9:$D$92,17,1) &amp; " " &amp; INDEX(Sheet1!$B$9:$D$92,17,2) &amp; " " &amp; INDEX(Sheet1!$B$9:$D$92,17,3)</f>
        <v xml:space="preserve">17  </v>
      </c>
      <c r="B6" s="13" t="str">
        <f>INDEX(Sheet1!$B$9:$D$92,18,1) &amp; " " &amp; INDEX(Sheet1!$B$9:$D$92,18,2) &amp; " " &amp; INDEX(Sheet1!$B$9:$D$92,18,3)</f>
        <v xml:space="preserve">18  </v>
      </c>
      <c r="C6" s="13" t="str">
        <f>INDEX(Sheet1!$B$9:$D$92,19,1) &amp; " " &amp; INDEX(Sheet1!$B$9:$D$92,19,2) &amp; " " &amp; INDEX(Sheet1!$B$9:$D$92,19,3)</f>
        <v xml:space="preserve">19  </v>
      </c>
      <c r="D6" s="13" t="str">
        <f>INDEX(Sheet1!$B$9:$D$92,20,1) &amp; " " &amp; INDEX(Sheet1!$B$9:$D$92,20,2) &amp; " " &amp; INDEX(Sheet1!$B$9:$D$92,20,3)</f>
        <v xml:space="preserve">20  </v>
      </c>
    </row>
    <row r="7" spans="1:4" ht="39" customHeight="1" x14ac:dyDescent="0.15">
      <c r="A7" s="13" t="str">
        <f>INDEX(Sheet1!$B$9:$D$92,21,1) &amp; " " &amp; INDEX(Sheet1!$B$9:$D$92,21,2) &amp; " " &amp; INDEX(Sheet1!$B$9:$D$92,21,3)</f>
        <v xml:space="preserve">21  </v>
      </c>
      <c r="B7" s="13" t="str">
        <f>INDEX(Sheet1!$B$9:$D$92,22,1) &amp; " " &amp; INDEX(Sheet1!$B$9:$D$92,22,2) &amp; " " &amp; INDEX(Sheet1!$B$9:$D$92,22,3)</f>
        <v xml:space="preserve">22  </v>
      </c>
      <c r="C7" s="13" t="str">
        <f>INDEX(Sheet1!$B$9:$D$92,23,1) &amp; " " &amp; INDEX(Sheet1!$B$9:$D$92,23,2) &amp; " " &amp; INDEX(Sheet1!$B$9:$D$92,23,3)</f>
        <v xml:space="preserve">23  </v>
      </c>
      <c r="D7" s="13" t="str">
        <f>INDEX(Sheet1!$B$9:$D$92,24,1) &amp; " " &amp; INDEX(Sheet1!$B$9:$D$92,24,2) &amp; " " &amp; INDEX(Sheet1!$B$9:$D$92,24,3)</f>
        <v xml:space="preserve">24  </v>
      </c>
    </row>
    <row r="8" spans="1:4" ht="39" customHeight="1" x14ac:dyDescent="0.15">
      <c r="A8" s="13" t="str">
        <f>INDEX(Sheet1!$B$9:$D$92,25,1) &amp; " " &amp; INDEX(Sheet1!$B$9:$D$92,25,2) &amp; " " &amp; INDEX(Sheet1!$B$9:$D$92,25,3)</f>
        <v xml:space="preserve">25  </v>
      </c>
      <c r="B8" s="13" t="str">
        <f>INDEX(Sheet1!$B$9:$D$92,26,1) &amp; " " &amp; INDEX(Sheet1!$B$9:$D$92,26,2) &amp; " " &amp; INDEX(Sheet1!$B$9:$D$92,26,3)</f>
        <v xml:space="preserve">26  </v>
      </c>
      <c r="C8" s="13" t="str">
        <f>INDEX(Sheet1!$B$9:$D$92,27,1) &amp; " " &amp; INDEX(Sheet1!$B$9:$D$92,27,2) &amp; " " &amp; INDEX(Sheet1!$B$9:$D$92,27,3)</f>
        <v xml:space="preserve">27  </v>
      </c>
      <c r="D8" s="13" t="str">
        <f>INDEX(Sheet1!$B$9:$D$92,28,1) &amp; " " &amp; INDEX(Sheet1!$B$9:$D$92,28,2) &amp; " " &amp; INDEX(Sheet1!$B$9:$D$92,28,3)</f>
        <v xml:space="preserve">28  </v>
      </c>
    </row>
    <row r="9" spans="1:4" ht="41.1" customHeight="1" x14ac:dyDescent="0.15">
      <c r="A9" s="13" t="str">
        <f>INDEX(Sheet1!$B$9:$D$92,29,1) &amp; " " &amp; INDEX(Sheet1!$B$9:$D$92,29,2) &amp; " " &amp; INDEX(Sheet1!$B$9:$D$92,29,3)</f>
        <v xml:space="preserve">29  </v>
      </c>
      <c r="B9" s="13" t="str">
        <f>INDEX(Sheet1!$B$9:$D$92,30,1) &amp; " " &amp; INDEX(Sheet1!$B$9:$D$92,30,2) &amp; " " &amp; INDEX(Sheet1!$B$9:$D$92,30,3)</f>
        <v xml:space="preserve">30  </v>
      </c>
      <c r="C9" s="13" t="str">
        <f>INDEX(Sheet1!$B$9:$D$92,31,1) &amp; " " &amp; INDEX(Sheet1!$B$9:$D$92,31,2) &amp; " " &amp; INDEX(Sheet1!$B$9:$D$92,31,3)</f>
        <v xml:space="preserve">31  </v>
      </c>
      <c r="D9" s="13" t="str">
        <f>INDEX(Sheet1!$B$9:$D$92,32,1) &amp; " " &amp; INDEX(Sheet1!$B$9:$D$92,32,2) &amp; " " &amp; INDEX(Sheet1!$B$9:$D$92,32,3)</f>
        <v xml:space="preserve">32  </v>
      </c>
    </row>
    <row r="10" spans="1:4" ht="41.1" customHeight="1" x14ac:dyDescent="0.15">
      <c r="A10" s="13" t="str">
        <f>INDEX(Sheet1!$B$9:$D$92,33,1) &amp; " " &amp; INDEX(Sheet1!$B$9:$D$92,33,2) &amp; " " &amp; INDEX(Sheet1!$B$9:$D$92,33,3)</f>
        <v xml:space="preserve">33  </v>
      </c>
      <c r="B10" s="13" t="str">
        <f>INDEX(Sheet1!$B$9:$D$92,34,1) &amp; " " &amp; INDEX(Sheet1!$B$9:$D$92,34,2) &amp; " " &amp; INDEX(Sheet1!$B$9:$D$92,34,3)</f>
        <v xml:space="preserve">34  </v>
      </c>
      <c r="C10" s="13" t="str">
        <f>INDEX(Sheet1!$B$9:$D$92,35,1) &amp; " " &amp; INDEX(Sheet1!$B$9:$D$92,35,2) &amp; " " &amp; INDEX(Sheet1!$B$9:$D$92,35,3)</f>
        <v xml:space="preserve">35  </v>
      </c>
      <c r="D10" s="13" t="str">
        <f>INDEX(Sheet1!$B$9:$D$92,36,1) &amp; " " &amp; INDEX(Sheet1!$B$9:$D$92,36,2) &amp; " " &amp; INDEX(Sheet1!$B$9:$D$92,36,3)</f>
        <v xml:space="preserve">36  </v>
      </c>
    </row>
    <row r="11" spans="1:4" ht="41.1" customHeight="1" x14ac:dyDescent="0.15">
      <c r="A11" s="13" t="str">
        <f>INDEX(Sheet1!$B$9:$D$92,37,1) &amp; " " &amp; INDEX(Sheet1!$B$9:$D$92,37,2) &amp; " " &amp; INDEX(Sheet1!$B$9:$D$92,37,3)</f>
        <v xml:space="preserve">37  </v>
      </c>
      <c r="B11" s="13" t="str">
        <f>INDEX(Sheet1!$B$9:$D$92,38,1) &amp; " " &amp; INDEX(Sheet1!$B$9:$D$92,38,2) &amp; " " &amp; INDEX(Sheet1!$B$9:$D$92,38,3)</f>
        <v xml:space="preserve">38  </v>
      </c>
      <c r="C11" s="13" t="str">
        <f>INDEX(Sheet1!$B$9:$D$92,39,1) &amp; " " &amp; INDEX(Sheet1!$B$9:$D$92,39,2) &amp; " " &amp; INDEX(Sheet1!$B$9:$D$92,39,3)</f>
        <v xml:space="preserve">39  </v>
      </c>
      <c r="D11" s="13" t="str">
        <f>INDEX(Sheet1!$B$9:$D$92,40,1) &amp; " " &amp; INDEX(Sheet1!$B$9:$D$92,40,2) &amp; " " &amp; INDEX(Sheet1!$B$9:$D$92,40,3)</f>
        <v xml:space="preserve">40  </v>
      </c>
    </row>
    <row r="12" spans="1:4" ht="41.1" customHeight="1" x14ac:dyDescent="0.15">
      <c r="A12" s="13" t="str">
        <f>INDEX(Sheet1!$B$9:$D$92,41,1) &amp; " " &amp; INDEX(Sheet1!$B$9:$D$92,41,2) &amp; " " &amp; INDEX(Sheet1!$B$9:$D$92,41,3)</f>
        <v xml:space="preserve">41  </v>
      </c>
      <c r="B12" s="13" t="str">
        <f>INDEX(Sheet1!$B$9:$D$92,42,1) &amp; " " &amp; INDEX(Sheet1!$B$9:$D$92,42,2) &amp; " " &amp; INDEX(Sheet1!$B$9:$D$92,42,3)</f>
        <v xml:space="preserve">42  </v>
      </c>
      <c r="C12" s="13" t="str">
        <f>INDEX(Sheet1!$B$9:$D$92,43,1) &amp; " " &amp; INDEX(Sheet1!$B$9:$D$92,43,2) &amp; " " &amp; INDEX(Sheet1!$B$9:$D$92,43,3)</f>
        <v xml:space="preserve">43  </v>
      </c>
      <c r="D12" s="13" t="str">
        <f>INDEX(Sheet1!$B$9:$D$92,44,1) &amp; " " &amp; INDEX(Sheet1!$B$9:$D$92,44,2) &amp; " " &amp; INDEX(Sheet1!$B$9:$D$92,44,3)</f>
        <v xml:space="preserve">44  </v>
      </c>
    </row>
    <row r="13" spans="1:4" ht="41.1" customHeight="1" x14ac:dyDescent="0.15">
      <c r="A13" s="13" t="str">
        <f>INDEX(Sheet1!$B$9:$D$92,45,1) &amp; " " &amp; INDEX(Sheet1!$B$9:$D$92,45,2) &amp; " " &amp; INDEX(Sheet1!$B$9:$D$92,45,3)</f>
        <v xml:space="preserve">45  </v>
      </c>
      <c r="B13" s="13" t="str">
        <f>INDEX(Sheet1!$B$9:$D$92,46,1) &amp; " " &amp; INDEX(Sheet1!$B$9:$D$92,46,2) &amp; " " &amp; INDEX(Sheet1!$B$9:$D$92,46,3)</f>
        <v xml:space="preserve">46  </v>
      </c>
      <c r="C13" s="13" t="str">
        <f>INDEX(Sheet1!$B$9:$D$92,47,1) &amp; " " &amp; INDEX(Sheet1!$B$9:$D$92,47,2) &amp; " " &amp; INDEX(Sheet1!$B$9:$D$92,47,3)</f>
        <v xml:space="preserve">47  </v>
      </c>
      <c r="D13" s="13" t="str">
        <f>INDEX(Sheet1!$B$9:$D$92,48,1) &amp; " " &amp; INDEX(Sheet1!$B$9:$D$92,48,2) &amp; " " &amp; INDEX(Sheet1!$B$9:$D$92,48,3)</f>
        <v xml:space="preserve">48  </v>
      </c>
    </row>
    <row r="14" spans="1:4" ht="41.1" customHeight="1" x14ac:dyDescent="0.15">
      <c r="A14" s="13" t="str">
        <f>INDEX(Sheet1!$B$9:$D$92,49,1) &amp; " " &amp; INDEX(Sheet1!$B$9:$D$92,49,2) &amp; " " &amp; INDEX(Sheet1!$B$9:$D$92,49,3)</f>
        <v xml:space="preserve">49  </v>
      </c>
      <c r="B14" s="13" t="str">
        <f>INDEX(Sheet1!$B$9:$D$92,50,1) &amp; " " &amp; INDEX(Sheet1!$B$9:$D$92,50,2) &amp; " " &amp; INDEX(Sheet1!$B$9:$D$92,50,3)</f>
        <v xml:space="preserve">50  </v>
      </c>
      <c r="C14" s="13" t="str">
        <f>INDEX(Sheet1!$B$9:$D$92,51,1) &amp; " " &amp; INDEX(Sheet1!$B$9:$D$92,51,2) &amp; " " &amp; INDEX(Sheet1!$B$9:$D$92,51,3)</f>
        <v xml:space="preserve">51  </v>
      </c>
      <c r="D14" s="13" t="str">
        <f>INDEX(Sheet1!$B$9:$D$92,52,1) &amp; " " &amp; INDEX(Sheet1!$B$9:$D$92,52,2) &amp; " " &amp; INDEX(Sheet1!$B$9:$D$92,52,3)</f>
        <v xml:space="preserve">52  </v>
      </c>
    </row>
    <row r="15" spans="1:4" ht="41.1" customHeight="1" x14ac:dyDescent="0.15">
      <c r="A15" s="13" t="str">
        <f>INDEX(Sheet1!$B$9:$D$92,53,1) &amp; " " &amp; INDEX(Sheet1!$B$9:$D$92,53,2) &amp; " " &amp; INDEX(Sheet1!$B$9:$D$92,53,3)</f>
        <v xml:space="preserve">53  </v>
      </c>
      <c r="B15" s="13" t="str">
        <f>INDEX(Sheet1!$B$9:$D$92,54,1) &amp; " " &amp; INDEX(Sheet1!$B$9:$D$92,54,2) &amp; " " &amp; INDEX(Sheet1!$B$9:$D$92,54,3)</f>
        <v xml:space="preserve">54  </v>
      </c>
      <c r="C15" s="13" t="str">
        <f>INDEX(Sheet1!$B$9:$D$92,55,1) &amp; " " &amp; INDEX(Sheet1!$B$9:$D$92,55,2) &amp; " " &amp; INDEX(Sheet1!$B$9:$D$92,55,3)</f>
        <v xml:space="preserve">55  </v>
      </c>
      <c r="D15" s="13" t="str">
        <f>INDEX(Sheet1!$B$9:$D$92,56,1) &amp; " " &amp; INDEX(Sheet1!$B$9:$D$92,56,2) &amp; " " &amp; INDEX(Sheet1!$B$9:$D$92,56,3)</f>
        <v xml:space="preserve">56  </v>
      </c>
    </row>
    <row r="16" spans="1:4" ht="41.1" customHeight="1" x14ac:dyDescent="0.15">
      <c r="A16" s="13" t="str">
        <f>INDEX(Sheet1!$B$9:$D$92,57,1) &amp; " " &amp; INDEX(Sheet1!$B$9:$D$92,57,2) &amp; " " &amp; INDEX(Sheet1!$B$9:$D$92,57,3)</f>
        <v xml:space="preserve">57  </v>
      </c>
      <c r="B16" s="13" t="str">
        <f>INDEX(Sheet1!$B$9:$D$92,58,1) &amp; " " &amp; INDEX(Sheet1!$B$9:$D$92,58,2) &amp; " " &amp; INDEX(Sheet1!$B$9:$D$92,58,3)</f>
        <v xml:space="preserve">58  </v>
      </c>
      <c r="C16" s="13" t="str">
        <f>INDEX(Sheet1!$B$9:$D$92,59,1) &amp; " " &amp; INDEX(Sheet1!$B$9:$D$92,59,2) &amp; " " &amp; INDEX(Sheet1!$B$9:$D$92,59,3)</f>
        <v xml:space="preserve">59  </v>
      </c>
      <c r="D16" s="13" t="str">
        <f>INDEX(Sheet1!$B$9:$D$92,60,1) &amp; " " &amp; INDEX(Sheet1!$B$9:$D$92,60,2) &amp; " " &amp; INDEX(Sheet1!$B$9:$D$92,60,3)</f>
        <v xml:space="preserve">60  </v>
      </c>
    </row>
    <row r="17" spans="1:4" ht="41.1" customHeight="1" x14ac:dyDescent="0.15">
      <c r="A17" s="13" t="str">
        <f>INDEX(Sheet1!$B$9:$D$92,61,1) &amp; " " &amp; INDEX(Sheet1!$B$9:$D$92,61,2) &amp; " " &amp; INDEX(Sheet1!$B$9:$D$92,61,3)</f>
        <v xml:space="preserve">61  </v>
      </c>
      <c r="B17" s="13" t="str">
        <f>INDEX(Sheet1!$B$9:$D$92,62,1) &amp; " " &amp; INDEX(Sheet1!$B$9:$D$92,62,2) &amp; " " &amp; INDEX(Sheet1!$B$9:$D$92,62,3)</f>
        <v xml:space="preserve">62  </v>
      </c>
      <c r="C17" s="13" t="str">
        <f>INDEX(Sheet1!$B$9:$D$92,63,1) &amp; " " &amp; INDEX(Sheet1!$B$9:$D$92,63,2) &amp; " " &amp; INDEX(Sheet1!$B$9:$D$92,63,3)</f>
        <v xml:space="preserve">63  </v>
      </c>
      <c r="D17" s="13" t="str">
        <f>INDEX(Sheet1!$B$9:$D$92,64,1) &amp; " " &amp; INDEX(Sheet1!$B$9:$D$92,64,2) &amp; " " &amp; INDEX(Sheet1!$B$9:$D$92,64,3)</f>
        <v xml:space="preserve">64  </v>
      </c>
    </row>
    <row r="18" spans="1:4" ht="41.1" customHeight="1" x14ac:dyDescent="0.15">
      <c r="A18" s="13" t="str">
        <f>INDEX(Sheet1!$B$9:$D$92,65,1) &amp; " " &amp; INDEX(Sheet1!$B$9:$D$92,65,2) &amp; " " &amp; INDEX(Sheet1!$B$9:$D$92,65,3)</f>
        <v xml:space="preserve">65  </v>
      </c>
      <c r="B18" s="13" t="str">
        <f>INDEX(Sheet1!$B$9:$D$92,66,1) &amp; " " &amp; INDEX(Sheet1!$B$9:$D$92,66,2) &amp; " " &amp; INDEX(Sheet1!$B$9:$D$92,66,3)</f>
        <v xml:space="preserve">66  </v>
      </c>
      <c r="C18" s="13" t="str">
        <f>INDEX(Sheet1!$B$9:$D$92,67,1) &amp; " " &amp; INDEX(Sheet1!$B$9:$D$92,67,2) &amp; " " &amp; INDEX(Sheet1!$B$9:$D$92,67,3)</f>
        <v xml:space="preserve">67  </v>
      </c>
      <c r="D18" s="13" t="str">
        <f>INDEX(Sheet1!$B$9:$D$92,68,1) &amp; " " &amp; INDEX(Sheet1!$B$9:$D$92,68,2) &amp; " " &amp; INDEX(Sheet1!$B$9:$D$92,68,3)</f>
        <v xml:space="preserve">68  </v>
      </c>
    </row>
    <row r="19" spans="1:4" ht="41.1" customHeight="1" x14ac:dyDescent="0.15">
      <c r="A19" s="13" t="str">
        <f>INDEX(Sheet1!$B$9:$D$92,69,1) &amp; " " &amp; INDEX(Sheet1!$B$9:$D$92,69,2) &amp; " " &amp; INDEX(Sheet1!$B$9:$D$92,69,3)</f>
        <v xml:space="preserve">69  </v>
      </c>
      <c r="B19" s="13" t="str">
        <f>INDEX(Sheet1!$B$9:$D$92,70,1) &amp; " " &amp; INDEX(Sheet1!$B$9:$D$92,70,2) &amp; " " &amp; INDEX(Sheet1!$B$9:$D$92,70,3)</f>
        <v xml:space="preserve">70  </v>
      </c>
      <c r="C19" s="13" t="str">
        <f>INDEX(Sheet1!$B$9:$D$92,71,1) &amp; " " &amp; INDEX(Sheet1!$B$9:$D$92,71,2) &amp; " " &amp; INDEX(Sheet1!$B$9:$D$92,71,3)</f>
        <v xml:space="preserve">71  </v>
      </c>
      <c r="D19" s="13" t="str">
        <f>INDEX(Sheet1!$B$9:$D$92,72,1) &amp; " " &amp; INDEX(Sheet1!$B$9:$D$92,72,2) &amp; " " &amp; INDEX(Sheet1!$B$9:$D$92,72,3)</f>
        <v xml:space="preserve">72  </v>
      </c>
    </row>
    <row r="20" spans="1:4" ht="41.1" customHeight="1" x14ac:dyDescent="0.15">
      <c r="A20" s="13" t="str">
        <f>INDEX(Sheet1!$B$9:$D$92,73,1) &amp; " " &amp; INDEX(Sheet1!$B$9:$D$92,73,2) &amp; " " &amp; INDEX(Sheet1!$B$9:$D$92,73,3)</f>
        <v xml:space="preserve">73  </v>
      </c>
      <c r="B20" s="13" t="str">
        <f>INDEX(Sheet1!$B$9:$D$92,74,1) &amp; " " &amp; INDEX(Sheet1!$B$9:$D$92,74,2) &amp; " " &amp; INDEX(Sheet1!$B$9:$D$92,74,3)</f>
        <v xml:space="preserve">74  </v>
      </c>
      <c r="C20" s="13" t="str">
        <f>INDEX(Sheet1!$B$9:$D$92,75,1) &amp; " " &amp; INDEX(Sheet1!$B$9:$D$92,75,2) &amp; " " &amp; INDEX(Sheet1!$B$9:$D$92,75,3)</f>
        <v xml:space="preserve">75  </v>
      </c>
      <c r="D20" s="13" t="str">
        <f>INDEX(Sheet1!$B$9:$D$92,76,1) &amp; " " &amp; INDEX(Sheet1!$B$9:$D$92,76,2) &amp; " " &amp; INDEX(Sheet1!$B$9:$D$92,76,3)</f>
        <v xml:space="preserve">76  </v>
      </c>
    </row>
    <row r="21" spans="1:4" ht="41.1" customHeight="1" x14ac:dyDescent="0.15">
      <c r="A21" s="13" t="str">
        <f>INDEX(Sheet1!$B$9:$D$92,77,1) &amp; " " &amp; INDEX(Sheet1!$B$9:$D$92,77,2) &amp; " " &amp; INDEX(Sheet1!$B$9:$D$92,77,3)</f>
        <v xml:space="preserve">77  </v>
      </c>
      <c r="B21" s="13" t="str">
        <f>INDEX(Sheet1!$B$9:$D$92,78,1) &amp; " " &amp; INDEX(Sheet1!$B$9:$D$92,78,2) &amp; " " &amp; INDEX(Sheet1!$B$9:$D$92,78,3)</f>
        <v xml:space="preserve">78  </v>
      </c>
      <c r="C21" s="13" t="str">
        <f>INDEX(Sheet1!$B$9:$D$92,79,1) &amp; " " &amp; INDEX(Sheet1!$B$9:$D$92,79,2) &amp; " " &amp; INDEX(Sheet1!$B$9:$D$92,79,3)</f>
        <v xml:space="preserve">79  </v>
      </c>
      <c r="D21" s="13" t="str">
        <f>INDEX(Sheet1!$B$9:$D$92,80,1) &amp; " " &amp; INDEX(Sheet1!$B$9:$D$92,80,2) &amp; " " &amp; INDEX(Sheet1!$B$9:$D$92,80,3)</f>
        <v xml:space="preserve">80  </v>
      </c>
    </row>
    <row r="22" spans="1:4" ht="41.1" customHeight="1" x14ac:dyDescent="0.15">
      <c r="A22" s="13" t="str">
        <f>INDEX(Sheet1!$B$9:$D$92,81,1) &amp; " " &amp; INDEX(Sheet1!$B$9:$D$92,81,2) &amp; " " &amp; INDEX(Sheet1!$B$9:$D$92,81,3)</f>
        <v xml:space="preserve">81  </v>
      </c>
      <c r="B22" s="13" t="str">
        <f>INDEX(Sheet1!$B$9:$D$92,82,1) &amp; " " &amp; INDEX(Sheet1!$B$9:$D$92,82,2) &amp; " " &amp; INDEX(Sheet1!$B$9:$D$92,82,3)</f>
        <v xml:space="preserve">82  </v>
      </c>
      <c r="C22" s="13" t="str">
        <f>INDEX(Sheet1!$B$9:$D$92,83,1) &amp; " " &amp; INDEX(Sheet1!$B$9:$D$92,83,2) &amp; " " &amp; INDEX(Sheet1!$B$9:$D$92,83,3)</f>
        <v xml:space="preserve">83  </v>
      </c>
      <c r="D22" s="13" t="str">
        <f>INDEX(Sheet1!$B$9:$D$92,84,1) &amp; " " &amp; INDEX(Sheet1!$B$9:$D$92,84,2) &amp; " " &amp; INDEX(Sheet1!$B$9:$D$92,84,3)</f>
        <v xml:space="preserve">84  </v>
      </c>
    </row>
    <row r="23" spans="1:4" x14ac:dyDescent="0.15">
      <c r="B23" s="13"/>
      <c r="C23" s="13"/>
      <c r="D23" s="13"/>
    </row>
    <row r="24" spans="1:4" x14ac:dyDescent="0.15">
      <c r="B24" s="13"/>
      <c r="C24" s="13"/>
      <c r="D24" s="13"/>
    </row>
    <row r="25" spans="1:4" x14ac:dyDescent="0.15">
      <c r="B25" s="13"/>
      <c r="C25" s="13"/>
      <c r="D25" s="13"/>
    </row>
    <row r="26" spans="1:4" x14ac:dyDescent="0.15">
      <c r="B26" s="13"/>
      <c r="C26" s="13"/>
      <c r="D26" s="13"/>
    </row>
    <row r="27" spans="1:4" x14ac:dyDescent="0.15">
      <c r="B27" s="13"/>
      <c r="C27" s="13"/>
      <c r="D27" s="13"/>
    </row>
    <row r="28" spans="1:4" x14ac:dyDescent="0.15">
      <c r="B28" s="13"/>
      <c r="C28" s="13"/>
      <c r="D28" s="13"/>
    </row>
  </sheetData>
  <phoneticPr fontId="1"/>
  <pageMargins left="3.937007874015748E-2" right="3.937007874015748E-2" top="0" bottom="0" header="0" footer="0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B5F86-8307-40A8-A9DC-D755111D60EE}">
  <sheetPr>
    <tabColor theme="0" tint="-0.499984740745262"/>
  </sheetPr>
  <dimension ref="A1:D28"/>
  <sheetViews>
    <sheetView workbookViewId="0">
      <selection activeCell="B4" sqref="B4"/>
    </sheetView>
  </sheetViews>
  <sheetFormatPr defaultRowHeight="13.5" x14ac:dyDescent="0.15"/>
  <cols>
    <col min="1" max="1" width="24.625" style="13" customWidth="1"/>
    <col min="2" max="4" width="24.625" style="12" customWidth="1"/>
    <col min="5" max="16384" width="9" style="11"/>
  </cols>
  <sheetData>
    <row r="1" spans="1:4" ht="30" customHeight="1" x14ac:dyDescent="0.15"/>
    <row r="2" spans="1:4" ht="39" customHeight="1" x14ac:dyDescent="0.15">
      <c r="A2" s="13" t="str">
        <f>INDEX(Sheet1!$B$93:$D$176,1,1) &amp; " " &amp; INDEX(Sheet1!$B$93:$D$176,1,2) &amp; " " &amp; INDEX(Sheet1!$B$93:$D$176,1,3)</f>
        <v xml:space="preserve">85  </v>
      </c>
      <c r="B2" s="13" t="str">
        <f>INDEX(Sheet1!$B$93:$D$176,2,1) &amp; " " &amp; INDEX(Sheet1!$B$93:$D$176,2,2) &amp; " " &amp; INDEX(Sheet1!$B$93:$D$176,2,3)</f>
        <v xml:space="preserve">86  </v>
      </c>
      <c r="C2" s="13" t="str">
        <f>INDEX(Sheet1!$B$93:$D$176,3,1) &amp; " " &amp; INDEX(Sheet1!$B$93:$D$176,3,2) &amp; " " &amp; INDEX(Sheet1!$B$93:$D$176,3,3)</f>
        <v xml:space="preserve">87  </v>
      </c>
      <c r="D2" s="13" t="str">
        <f>INDEX(Sheet1!$B$93:$D$176,4,1) &amp; " " &amp; INDEX(Sheet1!$B$93:$D$176,4,2) &amp; " " &amp; INDEX(Sheet1!$B$93:$D$176,4,3)</f>
        <v xml:space="preserve">88  </v>
      </c>
    </row>
    <row r="3" spans="1:4" ht="39" customHeight="1" x14ac:dyDescent="0.15">
      <c r="A3" s="13" t="str">
        <f>INDEX(Sheet1!$B$93:$D$176,5,1) &amp; " " &amp; INDEX(Sheet1!$B$93:$D$176,5,2) &amp; " " &amp; INDEX(Sheet1!$B$93:$D$176,5,3)</f>
        <v xml:space="preserve">89  </v>
      </c>
      <c r="B3" s="13" t="str">
        <f>INDEX(Sheet1!$B$93:$D$176,6,1) &amp; " " &amp; INDEX(Sheet1!$B$93:$D$176,6,2) &amp; " " &amp; INDEX(Sheet1!$B$93:$D$176,6,3)</f>
        <v xml:space="preserve">90  </v>
      </c>
      <c r="C3" s="13" t="str">
        <f>INDEX(Sheet1!$B$93:$D$176,7,1) &amp; " " &amp; INDEX(Sheet1!$B$93:$D$176,7,2) &amp; " " &amp; INDEX(Sheet1!$B$93:$D$176,7,3)</f>
        <v xml:space="preserve">91  </v>
      </c>
      <c r="D3" s="13" t="str">
        <f>INDEX(Sheet1!$B$93:$D$176,8,1) &amp; " " &amp; INDEX(Sheet1!$B$93:$D$176,8,2) &amp; " " &amp; INDEX(Sheet1!$B$93:$D$176,8,3)</f>
        <v xml:space="preserve">92  </v>
      </c>
    </row>
    <row r="4" spans="1:4" ht="39" customHeight="1" x14ac:dyDescent="0.15">
      <c r="A4" s="13" t="str">
        <f>INDEX(Sheet1!$B$93:$D$176,9,1) &amp; " " &amp; INDEX(Sheet1!$B$93:$D$176,9,2) &amp; " " &amp; INDEX(Sheet1!$B$93:$D$176,9,3)</f>
        <v xml:space="preserve">93  </v>
      </c>
      <c r="B4" s="13" t="str">
        <f>INDEX(Sheet1!$B$93:$D$176,10,1) &amp; " " &amp; INDEX(Sheet1!$B$93:$D$176,10,2) &amp; " " &amp; INDEX(Sheet1!$B$93:$D$176,10,3)</f>
        <v xml:space="preserve">94  </v>
      </c>
      <c r="C4" s="13" t="str">
        <f>INDEX(Sheet1!$B$93:$D$176,11,1) &amp; " " &amp; INDEX(Sheet1!$B$93:$D$176,11,2) &amp; " " &amp; INDEX(Sheet1!$B$93:$D$176,11,3)</f>
        <v xml:space="preserve">95  </v>
      </c>
      <c r="D4" s="13" t="str">
        <f>INDEX(Sheet1!$B$93:$D$176,12,1) &amp; " " &amp; INDEX(Sheet1!$B$93:$D$176,12,2) &amp; " " &amp; INDEX(Sheet1!$B$93:$D$176,12,3)</f>
        <v xml:space="preserve">96  </v>
      </c>
    </row>
    <row r="5" spans="1:4" ht="39" customHeight="1" x14ac:dyDescent="0.15">
      <c r="A5" s="13" t="str">
        <f>INDEX(Sheet1!$B$93:$D$176,13,1) &amp; " " &amp; INDEX(Sheet1!$B$93:$D$176,13,2) &amp; " " &amp; INDEX(Sheet1!$B$93:$D$176,13,3)</f>
        <v xml:space="preserve">97  </v>
      </c>
      <c r="B5" s="13" t="str">
        <f>INDEX(Sheet1!$B$93:$D$176,14,1) &amp; " " &amp; INDEX(Sheet1!$B$93:$D$176,14,2) &amp; " " &amp; INDEX(Sheet1!$B$93:$D$176,14,3)</f>
        <v xml:space="preserve">98  </v>
      </c>
      <c r="C5" s="13" t="str">
        <f>INDEX(Sheet1!$B$93:$D$176,15,1) &amp; " " &amp; INDEX(Sheet1!$B$93:$D$176,15,2) &amp; " " &amp; INDEX(Sheet1!$B$93:$D$176,15,3)</f>
        <v xml:space="preserve">99  </v>
      </c>
      <c r="D5" s="13" t="str">
        <f>INDEX(Sheet1!$B$93:$D$176,16,1) &amp; " " &amp; INDEX(Sheet1!$B$93:$D$176,16,2) &amp; " " &amp; INDEX(Sheet1!$B$93:$D$176,16,3)</f>
        <v xml:space="preserve">100  </v>
      </c>
    </row>
    <row r="6" spans="1:4" ht="39" customHeight="1" x14ac:dyDescent="0.15">
      <c r="A6" s="13" t="str">
        <f>INDEX(Sheet1!$B$93:$D$176,17,1) &amp; " " &amp; INDEX(Sheet1!$B$93:$D$176,17,2) &amp; " " &amp; INDEX(Sheet1!$B$93:$D$176,17,3)</f>
        <v xml:space="preserve">101  </v>
      </c>
      <c r="B6" s="13" t="str">
        <f>INDEX(Sheet1!$B$93:$D$176,18,1) &amp; " " &amp; INDEX(Sheet1!$B$93:$D$176,18,2) &amp; " " &amp; INDEX(Sheet1!$B$93:$D$176,18,3)</f>
        <v xml:space="preserve">102  </v>
      </c>
      <c r="C6" s="13" t="str">
        <f>INDEX(Sheet1!$B$93:$D$176,19,1) &amp; " " &amp; INDEX(Sheet1!$B$93:$D$176,19,2) &amp; " " &amp; INDEX(Sheet1!$B$93:$D$176,19,3)</f>
        <v xml:space="preserve">103  </v>
      </c>
      <c r="D6" s="13" t="str">
        <f>INDEX(Sheet1!$B$93:$D$176,20,1) &amp; " " &amp; INDEX(Sheet1!$B$93:$D$176,20,2) &amp; " " &amp; INDEX(Sheet1!$B$93:$D$176,20,3)</f>
        <v xml:space="preserve">104  </v>
      </c>
    </row>
    <row r="7" spans="1:4" ht="39" customHeight="1" x14ac:dyDescent="0.15">
      <c r="A7" s="13" t="str">
        <f>INDEX(Sheet1!$B$93:$D$176,21,1) &amp; " " &amp; INDEX(Sheet1!$B$93:$D$176,21,2) &amp; " " &amp; INDEX(Sheet1!$B$93:$D$176,21,3)</f>
        <v xml:space="preserve">105  </v>
      </c>
      <c r="B7" s="13" t="str">
        <f>INDEX(Sheet1!$B$93:$D$176,22,1) &amp; " " &amp; INDEX(Sheet1!$B$93:$D$176,22,2) &amp; " " &amp; INDEX(Sheet1!$B$93:$D$176,22,3)</f>
        <v xml:space="preserve">106  </v>
      </c>
      <c r="C7" s="13" t="str">
        <f>INDEX(Sheet1!$B$93:$D$176,23,1) &amp; " " &amp; INDEX(Sheet1!$B$93:$D$176,23,2) &amp; " " &amp; INDEX(Sheet1!$B$93:$D$176,23,3)</f>
        <v xml:space="preserve">107  </v>
      </c>
      <c r="D7" s="13" t="str">
        <f>INDEX(Sheet1!$B$93:$D$176,24,1) &amp; " " &amp; INDEX(Sheet1!$B$93:$D$176,24,2) &amp; " " &amp; INDEX(Sheet1!$B$93:$D$176,24,3)</f>
        <v xml:space="preserve">108  </v>
      </c>
    </row>
    <row r="8" spans="1:4" ht="39" customHeight="1" x14ac:dyDescent="0.15">
      <c r="A8" s="13" t="str">
        <f>INDEX(Sheet1!$B$93:$D$176,25,1) &amp; " " &amp; INDEX(Sheet1!$B$93:$D$176,25,2) &amp; " " &amp; INDEX(Sheet1!$B$93:$D$176,25,3)</f>
        <v xml:space="preserve">109  </v>
      </c>
      <c r="B8" s="13" t="str">
        <f>INDEX(Sheet1!$B$93:$D$176,26,1) &amp; " " &amp; INDEX(Sheet1!$B$93:$D$176,26,2) &amp; " " &amp; INDEX(Sheet1!$B$93:$D$176,26,3)</f>
        <v xml:space="preserve">110  </v>
      </c>
      <c r="C8" s="13" t="str">
        <f>INDEX(Sheet1!$B$93:$D$176,27,1) &amp; " " &amp; INDEX(Sheet1!$B$93:$D$176,27,2) &amp; " " &amp; INDEX(Sheet1!$B$93:$D$176,27,3)</f>
        <v xml:space="preserve">111  </v>
      </c>
      <c r="D8" s="13" t="str">
        <f>INDEX(Sheet1!$B$93:$D$176,28,1) &amp; " " &amp; INDEX(Sheet1!$B$93:$D$176,28,2) &amp; " " &amp; INDEX(Sheet1!$B$93:$D$176,28,3)</f>
        <v xml:space="preserve">112  </v>
      </c>
    </row>
    <row r="9" spans="1:4" ht="41.1" customHeight="1" x14ac:dyDescent="0.15">
      <c r="A9" s="13" t="str">
        <f>INDEX(Sheet1!$B$93:$D$176,29,1) &amp; " " &amp; INDEX(Sheet1!$B$93:$D$176,29,2) &amp; " " &amp; INDEX(Sheet1!$B$93:$D$176,29,3)</f>
        <v xml:space="preserve">113  </v>
      </c>
      <c r="B9" s="13" t="str">
        <f>INDEX(Sheet1!$B$93:$D$176,30,1) &amp; " " &amp; INDEX(Sheet1!$B$93:$D$176,30,2) &amp; " " &amp; INDEX(Sheet1!$B$93:$D$176,30,3)</f>
        <v xml:space="preserve">114  </v>
      </c>
      <c r="C9" s="13" t="str">
        <f>INDEX(Sheet1!$B$93:$D$176,31,1) &amp; " " &amp; INDEX(Sheet1!$B$93:$D$176,31,2) &amp; " " &amp; INDEX(Sheet1!$B$93:$D$176,31,3)</f>
        <v xml:space="preserve">115  </v>
      </c>
      <c r="D9" s="13" t="str">
        <f>INDEX(Sheet1!$B$93:$D$176,32,1) &amp; " " &amp; INDEX(Sheet1!$B$93:$D$176,32,2) &amp; " " &amp; INDEX(Sheet1!$B$93:$D$176,32,3)</f>
        <v xml:space="preserve">116  </v>
      </c>
    </row>
    <row r="10" spans="1:4" ht="41.1" customHeight="1" x14ac:dyDescent="0.15">
      <c r="A10" s="13" t="str">
        <f>INDEX(Sheet1!$B$93:$D$176,33,1) &amp; " " &amp; INDEX(Sheet1!$B$93:$D$176,33,2) &amp; " " &amp; INDEX(Sheet1!$B$93:$D$176,33,3)</f>
        <v xml:space="preserve">117  </v>
      </c>
      <c r="B10" s="13" t="str">
        <f>INDEX(Sheet1!$B$93:$D$176,34,1) &amp; " " &amp; INDEX(Sheet1!$B$93:$D$176,34,2) &amp; " " &amp; INDEX(Sheet1!$B$93:$D$176,34,3)</f>
        <v xml:space="preserve">118  </v>
      </c>
      <c r="C10" s="13" t="str">
        <f>INDEX(Sheet1!$B$93:$D$176,35,1) &amp; " " &amp; INDEX(Sheet1!$B$93:$D$176,35,2) &amp; " " &amp; INDEX(Sheet1!$B$93:$D$176,35,3)</f>
        <v xml:space="preserve">119  </v>
      </c>
      <c r="D10" s="13" t="str">
        <f>INDEX(Sheet1!$B$93:$D$176,36,1) &amp; " " &amp; INDEX(Sheet1!$B$93:$D$176,36,2) &amp; " " &amp; INDEX(Sheet1!$B$93:$D$176,36,3)</f>
        <v xml:space="preserve">120  </v>
      </c>
    </row>
    <row r="11" spans="1:4" ht="41.1" customHeight="1" x14ac:dyDescent="0.15">
      <c r="A11" s="13" t="str">
        <f>INDEX(Sheet1!$B$93:$D$176,37,1) &amp; " " &amp; INDEX(Sheet1!$B$93:$D$176,37,2) &amp; " " &amp; INDEX(Sheet1!$B$93:$D$176,37,3)</f>
        <v xml:space="preserve">121  </v>
      </c>
      <c r="B11" s="13" t="str">
        <f>INDEX(Sheet1!$B$93:$D$176,38,1) &amp; " " &amp; INDEX(Sheet1!$B$93:$D$176,38,2) &amp; " " &amp; INDEX(Sheet1!$B$93:$D$176,38,3)</f>
        <v xml:space="preserve">122  </v>
      </c>
      <c r="C11" s="13" t="str">
        <f>INDEX(Sheet1!$B$93:$D$176,39,1) &amp; " " &amp; INDEX(Sheet1!$B$93:$D$176,39,2) &amp; " " &amp; INDEX(Sheet1!$B$93:$D$176,39,3)</f>
        <v xml:space="preserve">123  </v>
      </c>
      <c r="D11" s="13" t="str">
        <f>INDEX(Sheet1!$B$93:$D$176,40,1) &amp; " " &amp; INDEX(Sheet1!$B$93:$D$176,40,2) &amp; " " &amp; INDEX(Sheet1!$B$93:$D$176,40,3)</f>
        <v xml:space="preserve">124  </v>
      </c>
    </row>
    <row r="12" spans="1:4" ht="41.1" customHeight="1" x14ac:dyDescent="0.15">
      <c r="A12" s="13" t="str">
        <f>INDEX(Sheet1!$B$93:$D$176,41,1) &amp; " " &amp; INDEX(Sheet1!$B$93:$D$176,41,2) &amp; " " &amp; INDEX(Sheet1!$B$93:$D$176,41,3)</f>
        <v xml:space="preserve">125  </v>
      </c>
      <c r="B12" s="13" t="str">
        <f>INDEX(Sheet1!$B$93:$D$176,42,1) &amp; " " &amp; INDEX(Sheet1!$B$93:$D$176,42,2) &amp; " " &amp; INDEX(Sheet1!$B$93:$D$176,42,3)</f>
        <v xml:space="preserve">126  </v>
      </c>
      <c r="C12" s="13" t="str">
        <f>INDEX(Sheet1!$B$93:$D$176,43,1) &amp; " " &amp; INDEX(Sheet1!$B$93:$D$176,43,2) &amp; " " &amp; INDEX(Sheet1!$B$93:$D$176,43,3)</f>
        <v xml:space="preserve">127  </v>
      </c>
      <c r="D12" s="13" t="str">
        <f>INDEX(Sheet1!$B$93:$D$176,44,1) &amp; " " &amp; INDEX(Sheet1!$B$93:$D$176,44,2) &amp; " " &amp; INDEX(Sheet1!$B$93:$D$176,44,3)</f>
        <v xml:space="preserve">128  </v>
      </c>
    </row>
    <row r="13" spans="1:4" ht="41.1" customHeight="1" x14ac:dyDescent="0.15">
      <c r="A13" s="13" t="str">
        <f>INDEX(Sheet1!$B$93:$D$176,45,1) &amp; " " &amp; INDEX(Sheet1!$B$93:$D$176,45,2) &amp; " " &amp; INDEX(Sheet1!$B$93:$D$176,45,3)</f>
        <v xml:space="preserve">129  </v>
      </c>
      <c r="B13" s="13" t="str">
        <f>INDEX(Sheet1!$B$93:$D$176,46,1) &amp; " " &amp; INDEX(Sheet1!$B$93:$D$176,46,2) &amp; " " &amp; INDEX(Sheet1!$B$93:$D$176,46,3)</f>
        <v xml:space="preserve">130  </v>
      </c>
      <c r="C13" s="13" t="str">
        <f>INDEX(Sheet1!$B$93:$D$176,47,1) &amp; " " &amp; INDEX(Sheet1!$B$93:$D$176,47,2) &amp; " " &amp; INDEX(Sheet1!$B$93:$D$176,47,3)</f>
        <v xml:space="preserve">131  </v>
      </c>
      <c r="D13" s="13" t="str">
        <f>INDEX(Sheet1!$B$93:$D$176,48,1) &amp; " " &amp; INDEX(Sheet1!$B$93:$D$176,48,2) &amp; " " &amp; INDEX(Sheet1!$B$93:$D$176,48,3)</f>
        <v xml:space="preserve">132  </v>
      </c>
    </row>
    <row r="14" spans="1:4" ht="41.1" customHeight="1" x14ac:dyDescent="0.15">
      <c r="A14" s="13" t="str">
        <f>INDEX(Sheet1!$B$93:$D$176,49,1) &amp; " " &amp; INDEX(Sheet1!$B$93:$D$176,49,2) &amp; " " &amp; INDEX(Sheet1!$B$93:$D$176,49,3)</f>
        <v xml:space="preserve">133  </v>
      </c>
      <c r="B14" s="13" t="str">
        <f>INDEX(Sheet1!$B$93:$D$176,50,1) &amp; " " &amp; INDEX(Sheet1!$B$93:$D$176,50,2) &amp; " " &amp; INDEX(Sheet1!$B$93:$D$176,50,3)</f>
        <v xml:space="preserve">134  </v>
      </c>
      <c r="C14" s="13" t="str">
        <f>INDEX(Sheet1!$B$93:$D$176,51,1) &amp; " " &amp; INDEX(Sheet1!$B$93:$D$176,51,2) &amp; " " &amp; INDEX(Sheet1!$B$93:$D$176,51,3)</f>
        <v xml:space="preserve">135  </v>
      </c>
      <c r="D14" s="13" t="str">
        <f>INDEX(Sheet1!$B$93:$D$176,52,1) &amp; " " &amp; INDEX(Sheet1!$B$93:$D$176,52,2) &amp; " " &amp; INDEX(Sheet1!$B$93:$D$176,52,3)</f>
        <v xml:space="preserve">136  </v>
      </c>
    </row>
    <row r="15" spans="1:4" ht="41.1" customHeight="1" x14ac:dyDescent="0.15">
      <c r="A15" s="13" t="str">
        <f>INDEX(Sheet1!$B$93:$D$176,53,1) &amp; " " &amp; INDEX(Sheet1!$B$93:$D$176,53,2) &amp; " " &amp; INDEX(Sheet1!$B$93:$D$176,53,3)</f>
        <v xml:space="preserve">137  </v>
      </c>
      <c r="B15" s="13" t="str">
        <f>INDEX(Sheet1!$B$93:$D$176,54,1) &amp; " " &amp; INDEX(Sheet1!$B$93:$D$176,54,2) &amp; " " &amp; INDEX(Sheet1!$B$93:$D$176,54,3)</f>
        <v xml:space="preserve">138  </v>
      </c>
      <c r="C15" s="13" t="str">
        <f>INDEX(Sheet1!$B$93:$D$176,55,1) &amp; " " &amp; INDEX(Sheet1!$B$93:$D$176,55,2) &amp; " " &amp; INDEX(Sheet1!$B$93:$D$176,55,3)</f>
        <v xml:space="preserve">139  </v>
      </c>
      <c r="D15" s="13" t="str">
        <f>INDEX(Sheet1!$B$93:$D$176,56,1) &amp; " " &amp; INDEX(Sheet1!$B$93:$D$176,56,2) &amp; " " &amp; INDEX(Sheet1!$B$93:$D$176,56,3)</f>
        <v xml:space="preserve">140  </v>
      </c>
    </row>
    <row r="16" spans="1:4" ht="41.1" customHeight="1" x14ac:dyDescent="0.15">
      <c r="A16" s="13" t="str">
        <f>INDEX(Sheet1!$B$93:$D$176,57,1) &amp; " " &amp; INDEX(Sheet1!$B$93:$D$176,57,2) &amp; " " &amp; INDEX(Sheet1!$B$93:$D$176,57,3)</f>
        <v xml:space="preserve">141  </v>
      </c>
      <c r="B16" s="13" t="str">
        <f>INDEX(Sheet1!$B$93:$D$176,58,1) &amp; " " &amp; INDEX(Sheet1!$B$93:$D$176,58,2) &amp; " " &amp; INDEX(Sheet1!$B$93:$D$176,58,3)</f>
        <v xml:space="preserve">142  </v>
      </c>
      <c r="C16" s="13" t="str">
        <f>INDEX(Sheet1!$B$93:$D$176,59,1) &amp; " " &amp; INDEX(Sheet1!$B$93:$D$176,59,2) &amp; " " &amp; INDEX(Sheet1!$B$93:$D$176,59,3)</f>
        <v xml:space="preserve">143  </v>
      </c>
      <c r="D16" s="13" t="str">
        <f>INDEX(Sheet1!$B$93:$D$176,60,1) &amp; " " &amp; INDEX(Sheet1!$B$93:$D$176,60,2) &amp; " " &amp; INDEX(Sheet1!$B$93:$D$176,60,3)</f>
        <v xml:space="preserve">144  </v>
      </c>
    </row>
    <row r="17" spans="1:4" ht="41.1" customHeight="1" x14ac:dyDescent="0.15">
      <c r="A17" s="13" t="str">
        <f>INDEX(Sheet1!$B$93:$D$176,61,1) &amp; " " &amp; INDEX(Sheet1!$B$93:$D$176,61,2) &amp; " " &amp; INDEX(Sheet1!$B$93:$D$176,61,3)</f>
        <v xml:space="preserve">145  </v>
      </c>
      <c r="B17" s="13" t="str">
        <f>INDEX(Sheet1!$B$93:$D$176,62,1) &amp; " " &amp; INDEX(Sheet1!$B$93:$D$176,62,2) &amp; " " &amp; INDEX(Sheet1!$B$93:$D$176,62,3)</f>
        <v xml:space="preserve">146  </v>
      </c>
      <c r="C17" s="13" t="str">
        <f>INDEX(Sheet1!$B$93:$D$176,63,1) &amp; " " &amp; INDEX(Sheet1!$B$93:$D$176,63,2) &amp; " " &amp; INDEX(Sheet1!$B$93:$D$176,63,3)</f>
        <v xml:space="preserve">147  </v>
      </c>
      <c r="D17" s="13" t="str">
        <f>INDEX(Sheet1!$B$93:$D$176,64,1) &amp; " " &amp; INDEX(Sheet1!$B$93:$D$176,64,2) &amp; " " &amp; INDEX(Sheet1!$B$93:$D$176,64,3)</f>
        <v xml:space="preserve">148  </v>
      </c>
    </row>
    <row r="18" spans="1:4" ht="41.1" customHeight="1" x14ac:dyDescent="0.15">
      <c r="A18" s="13" t="str">
        <f>INDEX(Sheet1!$B$93:$D$176,65,1) &amp; " " &amp; INDEX(Sheet1!$B$93:$D$176,65,2) &amp; " " &amp; INDEX(Sheet1!$B$93:$D$176,65,3)</f>
        <v xml:space="preserve">149  </v>
      </c>
      <c r="B18" s="13" t="str">
        <f>INDEX(Sheet1!$B$93:$D$176,66,1) &amp; " " &amp; INDEX(Sheet1!$B$93:$D$176,66,2) &amp; " " &amp; INDEX(Sheet1!$B$93:$D$176,66,3)</f>
        <v xml:space="preserve">150  </v>
      </c>
      <c r="C18" s="13" t="str">
        <f>INDEX(Sheet1!$B$93:$D$176,67,1) &amp; " " &amp; INDEX(Sheet1!$B$93:$D$176,67,2) &amp; " " &amp; INDEX(Sheet1!$B$93:$D$176,67,3)</f>
        <v xml:space="preserve">151  </v>
      </c>
      <c r="D18" s="13" t="str">
        <f>INDEX(Sheet1!$B$93:$D$176,68,1) &amp; " " &amp; INDEX(Sheet1!$B$93:$D$176,68,2) &amp; " " &amp; INDEX(Sheet1!$B$93:$D$176,68,3)</f>
        <v xml:space="preserve">152  </v>
      </c>
    </row>
    <row r="19" spans="1:4" ht="41.1" customHeight="1" x14ac:dyDescent="0.15">
      <c r="A19" s="13" t="str">
        <f>INDEX(Sheet1!$B$93:$D$176,69,1) &amp; " " &amp; INDEX(Sheet1!$B$93:$D$176,69,2) &amp; " " &amp; INDEX(Sheet1!$B$93:$D$176,69,3)</f>
        <v xml:space="preserve">153  </v>
      </c>
      <c r="B19" s="13" t="str">
        <f>INDEX(Sheet1!$B$93:$D$176,70,1) &amp; " " &amp; INDEX(Sheet1!$B$93:$D$176,70,2) &amp; " " &amp; INDEX(Sheet1!$B$93:$D$176,70,3)</f>
        <v xml:space="preserve">154  </v>
      </c>
      <c r="C19" s="13" t="str">
        <f>INDEX(Sheet1!$B$93:$D$176,71,1) &amp; " " &amp; INDEX(Sheet1!$B$93:$D$176,71,2) &amp; " " &amp; INDEX(Sheet1!$B$93:$D$176,71,3)</f>
        <v xml:space="preserve">155  </v>
      </c>
      <c r="D19" s="13" t="str">
        <f>INDEX(Sheet1!$B$93:$D$176,72,1) &amp; " " &amp; INDEX(Sheet1!$B$93:$D$176,72,2) &amp; " " &amp; INDEX(Sheet1!$B$93:$D$176,72,3)</f>
        <v xml:space="preserve">156  </v>
      </c>
    </row>
    <row r="20" spans="1:4" ht="41.1" customHeight="1" x14ac:dyDescent="0.15">
      <c r="A20" s="13" t="str">
        <f>INDEX(Sheet1!$B$93:$D$176,73,1) &amp; " " &amp; INDEX(Sheet1!$B$93:$D$176,73,2) &amp; " " &amp; INDEX(Sheet1!$B$93:$D$176,73,3)</f>
        <v xml:space="preserve">157  </v>
      </c>
      <c r="B20" s="13" t="str">
        <f>INDEX(Sheet1!$B$93:$D$176,74,1) &amp; " " &amp; INDEX(Sheet1!$B$93:$D$176,74,2) &amp; " " &amp; INDEX(Sheet1!$B$93:$D$176,74,3)</f>
        <v xml:space="preserve">158  </v>
      </c>
      <c r="C20" s="13" t="str">
        <f>INDEX(Sheet1!$B$93:$D$176,75,1) &amp; " " &amp; INDEX(Sheet1!$B$93:$D$176,75,2) &amp; " " &amp; INDEX(Sheet1!$B$93:$D$176,75,3)</f>
        <v xml:space="preserve">159  </v>
      </c>
      <c r="D20" s="13" t="str">
        <f>INDEX(Sheet1!$B$93:$D$176,76,1) &amp; " " &amp; INDEX(Sheet1!$B$93:$D$176,76,2) &amp; " " &amp; INDEX(Sheet1!$B$93:$D$176,76,3)</f>
        <v xml:space="preserve">160  </v>
      </c>
    </row>
    <row r="21" spans="1:4" ht="41.1" customHeight="1" x14ac:dyDescent="0.15">
      <c r="A21" s="13" t="str">
        <f>INDEX(Sheet1!$B$93:$D$176,77,1) &amp; " " &amp; INDEX(Sheet1!$B$93:$D$176,77,2) &amp; " " &amp; INDEX(Sheet1!$B$93:$D$176,77,3)</f>
        <v xml:space="preserve">161  </v>
      </c>
      <c r="B21" s="13" t="str">
        <f>INDEX(Sheet1!$B$93:$D$176,78,1) &amp; " " &amp; INDEX(Sheet1!$B$93:$D$176,78,2) &amp; " " &amp; INDEX(Sheet1!$B$93:$D$176,78,3)</f>
        <v xml:space="preserve">162  </v>
      </c>
      <c r="C21" s="13" t="str">
        <f>INDEX(Sheet1!$B$93:$D$176,79,1) &amp; " " &amp; INDEX(Sheet1!$B$93:$D$176,79,2) &amp; " " &amp; INDEX(Sheet1!$B$93:$D$176,79,3)</f>
        <v xml:space="preserve">163  </v>
      </c>
      <c r="D21" s="13" t="str">
        <f>INDEX(Sheet1!$B$93:$D$176,80,1) &amp; " " &amp; INDEX(Sheet1!$B$93:$D$176,80,2) &amp; " " &amp; INDEX(Sheet1!$B$93:$D$176,80,3)</f>
        <v xml:space="preserve">164  </v>
      </c>
    </row>
    <row r="22" spans="1:4" ht="41.1" customHeight="1" x14ac:dyDescent="0.15">
      <c r="A22" s="13" t="str">
        <f>INDEX(Sheet1!$B$93:$D$176,81,1) &amp; " " &amp; INDEX(Sheet1!$B$93:$D$176,81,2) &amp; " " &amp; INDEX(Sheet1!$B$93:$D$176,81,3)</f>
        <v xml:space="preserve">165  </v>
      </c>
      <c r="B22" s="13" t="str">
        <f>INDEX(Sheet1!$B$93:$D$176,82,1) &amp; " " &amp; INDEX(Sheet1!$B$93:$D$176,82,2) &amp; " " &amp; INDEX(Sheet1!$B$93:$D$176,82,3)</f>
        <v xml:space="preserve">166  </v>
      </c>
      <c r="C22" s="13" t="str">
        <f>INDEX(Sheet1!$B$93:$D$176,83,1) &amp; " " &amp; INDEX(Sheet1!$B$93:$D$176,83,2) &amp; " " &amp; INDEX(Sheet1!$B$93:$D$176,83,3)</f>
        <v xml:space="preserve">167  </v>
      </c>
      <c r="D22" s="13" t="str">
        <f>INDEX(Sheet1!$B$93:$D$176,84,1) &amp; " " &amp; INDEX(Sheet1!$B$93:$D$176,84,2) &amp; " " &amp; INDEX(Sheet1!$B$93:$D$176,84,3)</f>
        <v xml:space="preserve">168  </v>
      </c>
    </row>
    <row r="23" spans="1:4" x14ac:dyDescent="0.15">
      <c r="B23" s="13"/>
      <c r="C23" s="13"/>
      <c r="D23" s="13"/>
    </row>
    <row r="24" spans="1:4" x14ac:dyDescent="0.15">
      <c r="B24" s="13"/>
      <c r="C24" s="13"/>
      <c r="D24" s="13"/>
    </row>
    <row r="25" spans="1:4" x14ac:dyDescent="0.15">
      <c r="B25" s="13"/>
      <c r="C25" s="13"/>
      <c r="D25" s="13"/>
    </row>
    <row r="26" spans="1:4" x14ac:dyDescent="0.15">
      <c r="B26" s="13"/>
      <c r="C26" s="13"/>
      <c r="D26" s="13"/>
    </row>
    <row r="27" spans="1:4" x14ac:dyDescent="0.15">
      <c r="B27" s="13"/>
      <c r="C27" s="13"/>
      <c r="D27" s="13"/>
    </row>
    <row r="28" spans="1:4" x14ac:dyDescent="0.15">
      <c r="B28" s="13"/>
      <c r="C28" s="13"/>
      <c r="D28" s="13"/>
    </row>
  </sheetData>
  <phoneticPr fontId="1"/>
  <pageMargins left="3.937007874015748E-2" right="3.937007874015748E-2" top="0" bottom="0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D3955-6F9C-4134-BE5C-AB4B866C397E}">
  <sheetPr>
    <tabColor theme="0" tint="-0.499984740745262"/>
  </sheetPr>
  <dimension ref="A1:D28"/>
  <sheetViews>
    <sheetView workbookViewId="0">
      <selection activeCell="A3" sqref="A3"/>
    </sheetView>
  </sheetViews>
  <sheetFormatPr defaultRowHeight="13.5" x14ac:dyDescent="0.15"/>
  <cols>
    <col min="1" max="1" width="24.625" style="13" customWidth="1"/>
    <col min="2" max="4" width="24.625" style="12" customWidth="1"/>
    <col min="5" max="16384" width="9" style="11"/>
  </cols>
  <sheetData>
    <row r="1" spans="1:4" ht="30" customHeight="1" x14ac:dyDescent="0.15"/>
    <row r="2" spans="1:4" ht="39" customHeight="1" x14ac:dyDescent="0.15">
      <c r="A2" s="13" t="str">
        <f>INDEX(Sheet1!$B$177:$D$260,1,1) &amp; " " &amp; INDEX(Sheet1!$B$177:$D$260,1,2) &amp; " " &amp; INDEX(Sheet1!$B$177:$D$260,1,3)</f>
        <v xml:space="preserve">169  </v>
      </c>
      <c r="B2" s="13" t="str">
        <f>INDEX(Sheet1!$B$177:$D$260,2,1) &amp; " " &amp; INDEX(Sheet1!$B$177:$D$260,2,2) &amp; " " &amp; INDEX(Sheet1!$B$177:$D$260,2,3)</f>
        <v xml:space="preserve">170  </v>
      </c>
      <c r="C2" s="13" t="str">
        <f>INDEX(Sheet1!$B$177:$D$260,3,1) &amp; " " &amp; INDEX(Sheet1!$B$177:$D$260,3,2) &amp; " " &amp; INDEX(Sheet1!$B$177:$D$260,3,3)</f>
        <v xml:space="preserve">171  </v>
      </c>
      <c r="D2" s="13" t="str">
        <f>INDEX(Sheet1!$B$177:$D$260,4,1) &amp; " " &amp; INDEX(Sheet1!$B$177:$D$260,4,2) &amp; " " &amp; INDEX(Sheet1!$B$177:$D$260,4,3)</f>
        <v xml:space="preserve">172  </v>
      </c>
    </row>
    <row r="3" spans="1:4" ht="39" customHeight="1" x14ac:dyDescent="0.15">
      <c r="A3" s="13" t="str">
        <f>INDEX(Sheet1!$B$177:$D$260,5,1) &amp; " " &amp; INDEX(Sheet1!$B$177:$D$260,5,2) &amp; " " &amp; INDEX(Sheet1!$B$177:$D$260,5,3)</f>
        <v xml:space="preserve">173  </v>
      </c>
      <c r="B3" s="13" t="str">
        <f>INDEX(Sheet1!$B$177:$D$260,6,1) &amp; " " &amp; INDEX(Sheet1!$B$177:$D$260,6,2) &amp; " " &amp; INDEX(Sheet1!$B$177:$D$260,6,3)</f>
        <v xml:space="preserve">174  </v>
      </c>
      <c r="C3" s="13" t="str">
        <f>INDEX(Sheet1!$B$177:$D$260,7,1) &amp; " " &amp; INDEX(Sheet1!$B$177:$D$260,7,2) &amp; " " &amp; INDEX(Sheet1!$B$177:$D$260,7,3)</f>
        <v xml:space="preserve">175  </v>
      </c>
      <c r="D3" s="13" t="str">
        <f>INDEX(Sheet1!$B$177:$D$260,8,1) &amp; " " &amp; INDEX(Sheet1!$B$177:$D$260,8,2) &amp; " " &amp; INDEX(Sheet1!$B$177:$D$260,8,3)</f>
        <v xml:space="preserve">176  </v>
      </c>
    </row>
    <row r="4" spans="1:4" ht="39" customHeight="1" x14ac:dyDescent="0.15">
      <c r="A4" s="13" t="str">
        <f>INDEX(Sheet1!$B$177:$D$260,9,1) &amp; " " &amp; INDEX(Sheet1!$B$177:$D$260,9,2) &amp; " " &amp; INDEX(Sheet1!$B$177:$D$260,9,3)</f>
        <v xml:space="preserve">177  </v>
      </c>
      <c r="B4" s="13" t="str">
        <f>INDEX(Sheet1!$B$177:$D$260,10,1) &amp; " " &amp; INDEX(Sheet1!$B$177:$D$260,10,2) &amp; " " &amp; INDEX(Sheet1!$B$177:$D$260,10,3)</f>
        <v xml:space="preserve">178  </v>
      </c>
      <c r="C4" s="13" t="str">
        <f>INDEX(Sheet1!$B$177:$D$260,11,1) &amp; " " &amp; INDEX(Sheet1!$B$177:$D$260,11,2) &amp; " " &amp; INDEX(Sheet1!$B$177:$D$260,11,3)</f>
        <v xml:space="preserve">179  </v>
      </c>
      <c r="D4" s="13" t="str">
        <f>INDEX(Sheet1!$B$177:$D$260,12,1) &amp; " " &amp; INDEX(Sheet1!$B$177:$D$260,12,2) &amp; " " &amp; INDEX(Sheet1!$B$177:$D$260,12,3)</f>
        <v xml:space="preserve">180  </v>
      </c>
    </row>
    <row r="5" spans="1:4" ht="39" customHeight="1" x14ac:dyDescent="0.15">
      <c r="A5" s="13" t="str">
        <f>INDEX(Sheet1!$B$177:$D$260,13,1) &amp; " " &amp; INDEX(Sheet1!$B$177:$D$260,13,2) &amp; " " &amp; INDEX(Sheet1!$B$177:$D$260,13,3)</f>
        <v xml:space="preserve">181  </v>
      </c>
      <c r="B5" s="13" t="str">
        <f>INDEX(Sheet1!$B$177:$D$260,14,1) &amp; " " &amp; INDEX(Sheet1!$B$177:$D$260,14,2) &amp; " " &amp; INDEX(Sheet1!$B$177:$D$260,14,3)</f>
        <v xml:space="preserve">182  </v>
      </c>
      <c r="C5" s="13" t="str">
        <f>INDEX(Sheet1!$B$177:$D$260,15,1) &amp; " " &amp; INDEX(Sheet1!$B$177:$D$260,15,2) &amp; " " &amp; INDEX(Sheet1!$B$177:$D$260,15,3)</f>
        <v xml:space="preserve">183  </v>
      </c>
      <c r="D5" s="13" t="str">
        <f>INDEX(Sheet1!$B$177:$D$260,16,1) &amp; " " &amp; INDEX(Sheet1!$B$177:$D$260,16,2) &amp; " " &amp; INDEX(Sheet1!$B$177:$D$260,16,3)</f>
        <v xml:space="preserve">184  </v>
      </c>
    </row>
    <row r="6" spans="1:4" ht="39" customHeight="1" x14ac:dyDescent="0.15">
      <c r="A6" s="13" t="str">
        <f>INDEX(Sheet1!$B$177:$D$260,17,1) &amp; " " &amp; INDEX(Sheet1!$B$177:$D$260,17,2) &amp; " " &amp; INDEX(Sheet1!$B$177:$D$260,17,3)</f>
        <v xml:space="preserve">185  </v>
      </c>
      <c r="B6" s="13" t="str">
        <f>INDEX(Sheet1!$B$177:$D$260,18,1) &amp; " " &amp; INDEX(Sheet1!$B$177:$D$260,18,2) &amp; " " &amp; INDEX(Sheet1!$B$177:$D$260,18,3)</f>
        <v xml:space="preserve">186  </v>
      </c>
      <c r="C6" s="13" t="str">
        <f>INDEX(Sheet1!$B$177:$D$260,19,1) &amp; " " &amp; INDEX(Sheet1!$B$177:$D$260,19,2) &amp; " " &amp; INDEX(Sheet1!$B$177:$D$260,19,3)</f>
        <v xml:space="preserve">187  </v>
      </c>
      <c r="D6" s="13" t="str">
        <f>INDEX(Sheet1!$B$177:$D$260,20,1) &amp; " " &amp; INDEX(Sheet1!$B$177:$D$260,20,2) &amp; " " &amp; INDEX(Sheet1!$B$177:$D$260,20,3)</f>
        <v xml:space="preserve">188  </v>
      </c>
    </row>
    <row r="7" spans="1:4" ht="39" customHeight="1" x14ac:dyDescent="0.15">
      <c r="A7" s="13" t="str">
        <f>INDEX(Sheet1!$B$177:$D$260,21,1) &amp; " " &amp; INDEX(Sheet1!$B$177:$D$260,21,2) &amp; " " &amp; INDEX(Sheet1!$B$177:$D$260,21,3)</f>
        <v xml:space="preserve">189  </v>
      </c>
      <c r="B7" s="13" t="str">
        <f>INDEX(Sheet1!$B$177:$D$260,22,1) &amp; " " &amp; INDEX(Sheet1!$B$177:$D$260,22,2) &amp; " " &amp; INDEX(Sheet1!$B$177:$D$260,22,3)</f>
        <v xml:space="preserve">190  </v>
      </c>
      <c r="C7" s="13" t="str">
        <f>INDEX(Sheet1!$B$177:$D$260,23,1) &amp; " " &amp; INDEX(Sheet1!$B$177:$D$260,23,2) &amp; " " &amp; INDEX(Sheet1!$B$177:$D$260,23,3)</f>
        <v xml:space="preserve">191  </v>
      </c>
      <c r="D7" s="13" t="str">
        <f>INDEX(Sheet1!$B$177:$D$260,24,1) &amp; " " &amp; INDEX(Sheet1!$B$177:$D$260,24,2) &amp; " " &amp; INDEX(Sheet1!$B$177:$D$260,24,3)</f>
        <v xml:space="preserve">192  </v>
      </c>
    </row>
    <row r="8" spans="1:4" ht="39" customHeight="1" x14ac:dyDescent="0.15">
      <c r="A8" s="13" t="str">
        <f>INDEX(Sheet1!$B$177:$D$260,25,1) &amp; " " &amp; INDEX(Sheet1!$B$177:$D$260,25,2) &amp; " " &amp; INDEX(Sheet1!$B$177:$D$260,25,3)</f>
        <v xml:space="preserve">193  </v>
      </c>
      <c r="B8" s="13" t="str">
        <f>INDEX(Sheet1!$B$177:$D$260,26,1) &amp; " " &amp; INDEX(Sheet1!$B$177:$D$260,26,2) &amp; " " &amp; INDEX(Sheet1!$B$177:$D$260,26,3)</f>
        <v xml:space="preserve">194  </v>
      </c>
      <c r="C8" s="13" t="str">
        <f>INDEX(Sheet1!$B$177:$D$260,27,1) &amp; " " &amp; INDEX(Sheet1!$B$177:$D$260,27,2) &amp; " " &amp; INDEX(Sheet1!$B$177:$D$260,27,3)</f>
        <v xml:space="preserve">195  </v>
      </c>
      <c r="D8" s="13" t="str">
        <f>INDEX(Sheet1!$B$177:$D$260,28,1) &amp; " " &amp; INDEX(Sheet1!$B$177:$D$260,28,2) &amp; " " &amp; INDEX(Sheet1!$B$177:$D$260,28,3)</f>
        <v xml:space="preserve">196  </v>
      </c>
    </row>
    <row r="9" spans="1:4" ht="41.1" customHeight="1" x14ac:dyDescent="0.15">
      <c r="A9" s="13" t="str">
        <f>INDEX(Sheet1!$B$177:$D$260,29,1) &amp; " " &amp; INDEX(Sheet1!$B$177:$D$260,29,2) &amp; " " &amp; INDEX(Sheet1!$B$177:$D$260,29,3)</f>
        <v xml:space="preserve">197  </v>
      </c>
      <c r="B9" s="13" t="str">
        <f>INDEX(Sheet1!$B$177:$D$260,30,1) &amp; " " &amp; INDEX(Sheet1!$B$177:$D$260,30,2) &amp; " " &amp; INDEX(Sheet1!$B$177:$D$260,30,3)</f>
        <v xml:space="preserve">198  </v>
      </c>
      <c r="C9" s="13" t="str">
        <f>INDEX(Sheet1!$B$177:$D$260,31,1) &amp; " " &amp; INDEX(Sheet1!$B$177:$D$260,31,2) &amp; " " &amp; INDEX(Sheet1!$B$177:$D$260,31,3)</f>
        <v xml:space="preserve">199  </v>
      </c>
      <c r="D9" s="13" t="str">
        <f>INDEX(Sheet1!$B$177:$D$260,32,1) &amp; " " &amp; INDEX(Sheet1!$B$177:$D$260,32,2) &amp; " " &amp; INDEX(Sheet1!$B$177:$D$260,32,3)</f>
        <v xml:space="preserve">200  </v>
      </c>
    </row>
    <row r="10" spans="1:4" ht="41.1" customHeight="1" x14ac:dyDescent="0.15">
      <c r="A10" s="13" t="str">
        <f>INDEX(Sheet1!$B$177:$D$260,33,1) &amp; " " &amp; INDEX(Sheet1!$B$177:$D$260,33,2) &amp; " " &amp; INDEX(Sheet1!$B$177:$D$260,33,3)</f>
        <v xml:space="preserve">201  </v>
      </c>
      <c r="B10" s="13" t="str">
        <f>INDEX(Sheet1!$B$177:$D$260,34,1) &amp; " " &amp; INDEX(Sheet1!$B$177:$D$260,34,2) &amp; " " &amp; INDEX(Sheet1!$B$177:$D$260,34,3)</f>
        <v xml:space="preserve">202  </v>
      </c>
      <c r="C10" s="13" t="str">
        <f>INDEX(Sheet1!$B$177:$D$260,35,1) &amp; " " &amp; INDEX(Sheet1!$B$177:$D$260,35,2) &amp; " " &amp; INDEX(Sheet1!$B$177:$D$260,35,3)</f>
        <v xml:space="preserve">203  </v>
      </c>
      <c r="D10" s="13" t="str">
        <f>INDEX(Sheet1!$B$177:$D$260,36,1) &amp; " " &amp; INDEX(Sheet1!$B$177:$D$260,36,2) &amp; " " &amp; INDEX(Sheet1!$B$177:$D$260,36,3)</f>
        <v xml:space="preserve">204  </v>
      </c>
    </row>
    <row r="11" spans="1:4" ht="41.1" customHeight="1" x14ac:dyDescent="0.15">
      <c r="A11" s="13" t="str">
        <f>INDEX(Sheet1!$B$177:$D$260,37,1) &amp; " " &amp; INDEX(Sheet1!$B$177:$D$260,37,2) &amp; " " &amp; INDEX(Sheet1!$B$177:$D$260,37,3)</f>
        <v xml:space="preserve">205  </v>
      </c>
      <c r="B11" s="13" t="str">
        <f>INDEX(Sheet1!$B$177:$D$260,38,1) &amp; " " &amp; INDEX(Sheet1!$B$177:$D$260,38,2) &amp; " " &amp; INDEX(Sheet1!$B$177:$D$260,38,3)</f>
        <v xml:space="preserve">206  </v>
      </c>
      <c r="C11" s="13" t="str">
        <f>INDEX(Sheet1!$B$177:$D$260,39,1) &amp; " " &amp; INDEX(Sheet1!$B$177:$D$260,39,2) &amp; " " &amp; INDEX(Sheet1!$B$177:$D$260,39,3)</f>
        <v xml:space="preserve">207  </v>
      </c>
      <c r="D11" s="13" t="str">
        <f>INDEX(Sheet1!$B$177:$D$260,40,1) &amp; " " &amp; INDEX(Sheet1!$B$177:$D$260,40,2) &amp; " " &amp; INDEX(Sheet1!$B$177:$D$260,40,3)</f>
        <v xml:space="preserve">208  </v>
      </c>
    </row>
    <row r="12" spans="1:4" ht="41.1" customHeight="1" x14ac:dyDescent="0.15">
      <c r="A12" s="13" t="str">
        <f>INDEX(Sheet1!$B$177:$D$260,41,1) &amp; " " &amp; INDEX(Sheet1!$B$177:$D$260,41,2) &amp; " " &amp; INDEX(Sheet1!$B$177:$D$260,41,3)</f>
        <v xml:space="preserve">209  </v>
      </c>
      <c r="B12" s="13" t="str">
        <f>INDEX(Sheet1!$B$177:$D$260,42,1) &amp; " " &amp; INDEX(Sheet1!$B$177:$D$260,42,2) &amp; " " &amp; INDEX(Sheet1!$B$177:$D$260,42,3)</f>
        <v xml:space="preserve">210  </v>
      </c>
      <c r="C12" s="13" t="str">
        <f>INDEX(Sheet1!$B$177:$D$260,43,1) &amp; " " &amp; INDEX(Sheet1!$B$177:$D$260,43,2) &amp; " " &amp; INDEX(Sheet1!$B$177:$D$260,43,3)</f>
        <v xml:space="preserve">211  </v>
      </c>
      <c r="D12" s="13" t="str">
        <f>INDEX(Sheet1!$B$177:$D$260,44,1) &amp; " " &amp; INDEX(Sheet1!$B$177:$D$260,44,2) &amp; " " &amp; INDEX(Sheet1!$B$177:$D$260,44,3)</f>
        <v xml:space="preserve">212  </v>
      </c>
    </row>
    <row r="13" spans="1:4" ht="41.1" customHeight="1" x14ac:dyDescent="0.15">
      <c r="A13" s="13" t="str">
        <f>INDEX(Sheet1!$B$177:$D$260,45,1) &amp; " " &amp; INDEX(Sheet1!$B$177:$D$260,45,2) &amp; " " &amp; INDEX(Sheet1!$B$177:$D$260,45,3)</f>
        <v xml:space="preserve">213  </v>
      </c>
      <c r="B13" s="13" t="str">
        <f>INDEX(Sheet1!$B$177:$D$260,46,1) &amp; " " &amp; INDEX(Sheet1!$B$177:$D$260,46,2) &amp; " " &amp; INDEX(Sheet1!$B$177:$D$260,46,3)</f>
        <v xml:space="preserve">214  </v>
      </c>
      <c r="C13" s="13" t="str">
        <f>INDEX(Sheet1!$B$177:$D$260,47,1) &amp; " " &amp; INDEX(Sheet1!$B$177:$D$260,47,2) &amp; " " &amp; INDEX(Sheet1!$B$177:$D$260,47,3)</f>
        <v xml:space="preserve">215  </v>
      </c>
      <c r="D13" s="13" t="str">
        <f>INDEX(Sheet1!$B$177:$D$260,48,1) &amp; " " &amp; INDEX(Sheet1!$B$177:$D$260,48,2) &amp; " " &amp; INDEX(Sheet1!$B$177:$D$260,48,3)</f>
        <v xml:space="preserve">216  </v>
      </c>
    </row>
    <row r="14" spans="1:4" ht="41.1" customHeight="1" x14ac:dyDescent="0.15">
      <c r="A14" s="13" t="str">
        <f>INDEX(Sheet1!$B$177:$D$260,49,1) &amp; " " &amp; INDEX(Sheet1!$B$177:$D$260,49,2) &amp; " " &amp; INDEX(Sheet1!$B$177:$D$260,49,3)</f>
        <v xml:space="preserve">217  </v>
      </c>
      <c r="B14" s="13" t="str">
        <f>INDEX(Sheet1!$B$177:$D$260,50,1) &amp; " " &amp; INDEX(Sheet1!$B$177:$D$260,50,2) &amp; " " &amp; INDEX(Sheet1!$B$177:$D$260,50,3)</f>
        <v xml:space="preserve">218  </v>
      </c>
      <c r="C14" s="13" t="str">
        <f>INDEX(Sheet1!$B$177:$D$260,51,1) &amp; " " &amp; INDEX(Sheet1!$B$177:$D$260,51,2) &amp; " " &amp; INDEX(Sheet1!$B$177:$D$260,51,3)</f>
        <v xml:space="preserve">219  </v>
      </c>
      <c r="D14" s="13" t="str">
        <f>INDEX(Sheet1!$B$177:$D$260,52,1) &amp; " " &amp; INDEX(Sheet1!$B$177:$D$260,52,2) &amp; " " &amp; INDEX(Sheet1!$B$177:$D$260,52,3)</f>
        <v xml:space="preserve">220  </v>
      </c>
    </row>
    <row r="15" spans="1:4" ht="41.1" customHeight="1" x14ac:dyDescent="0.15">
      <c r="A15" s="13" t="str">
        <f>INDEX(Sheet1!$B$177:$D$260,53,1) &amp; " " &amp; INDEX(Sheet1!$B$177:$D$260,53,2) &amp; " " &amp; INDEX(Sheet1!$B$177:$D$260,53,3)</f>
        <v xml:space="preserve">221  </v>
      </c>
      <c r="B15" s="13" t="str">
        <f>INDEX(Sheet1!$B$177:$D$260,54,1) &amp; " " &amp; INDEX(Sheet1!$B$177:$D$260,54,2) &amp; " " &amp; INDEX(Sheet1!$B$177:$D$260,54,3)</f>
        <v xml:space="preserve">222  </v>
      </c>
      <c r="C15" s="13" t="str">
        <f>INDEX(Sheet1!$B$177:$D$260,55,1) &amp; " " &amp; INDEX(Sheet1!$B$177:$D$260,55,2) &amp; " " &amp; INDEX(Sheet1!$B$177:$D$260,55,3)</f>
        <v xml:space="preserve">223  </v>
      </c>
      <c r="D15" s="13" t="str">
        <f>INDEX(Sheet1!$B$177:$D$260,56,1) &amp; " " &amp; INDEX(Sheet1!$B$177:$D$260,56,2) &amp; " " &amp; INDEX(Sheet1!$B$177:$D$260,56,3)</f>
        <v xml:space="preserve">224  </v>
      </c>
    </row>
    <row r="16" spans="1:4" ht="41.1" customHeight="1" x14ac:dyDescent="0.15">
      <c r="A16" s="13" t="str">
        <f>INDEX(Sheet1!$B$177:$D$260,57,1) &amp; " " &amp; INDEX(Sheet1!$B$177:$D$260,57,2) &amp; " " &amp; INDEX(Sheet1!$B$177:$D$260,57,3)</f>
        <v xml:space="preserve">225  </v>
      </c>
      <c r="B16" s="13" t="str">
        <f>INDEX(Sheet1!$B$177:$D$260,58,1) &amp; " " &amp; INDEX(Sheet1!$B$177:$D$260,58,2) &amp; " " &amp; INDEX(Sheet1!$B$177:$D$260,58,3)</f>
        <v xml:space="preserve">226  </v>
      </c>
      <c r="C16" s="13" t="str">
        <f>INDEX(Sheet1!$B$177:$D$260,59,1) &amp; " " &amp; INDEX(Sheet1!$B$177:$D$260,59,2) &amp; " " &amp; INDEX(Sheet1!$B$177:$D$260,59,3)</f>
        <v xml:space="preserve">227  </v>
      </c>
      <c r="D16" s="13" t="str">
        <f>INDEX(Sheet1!$B$177:$D$260,60,1) &amp; " " &amp; INDEX(Sheet1!$B$177:$D$260,60,2) &amp; " " &amp; INDEX(Sheet1!$B$177:$D$260,60,3)</f>
        <v xml:space="preserve">228  </v>
      </c>
    </row>
    <row r="17" spans="1:4" ht="41.1" customHeight="1" x14ac:dyDescent="0.15">
      <c r="A17" s="13" t="str">
        <f>INDEX(Sheet1!$B$177:$D$260,61,1) &amp; " " &amp; INDEX(Sheet1!$B$177:$D$260,61,2) &amp; " " &amp; INDEX(Sheet1!$B$177:$D$260,61,3)</f>
        <v xml:space="preserve">229  </v>
      </c>
      <c r="B17" s="13" t="str">
        <f>INDEX(Sheet1!$B$177:$D$260,62,1) &amp; " " &amp; INDEX(Sheet1!$B$177:$D$260,62,2) &amp; " " &amp; INDEX(Sheet1!$B$177:$D$260,62,3)</f>
        <v xml:space="preserve">230  </v>
      </c>
      <c r="C17" s="13" t="str">
        <f>INDEX(Sheet1!$B$177:$D$260,63,1) &amp; " " &amp; INDEX(Sheet1!$B$177:$D$260,63,2) &amp; " " &amp; INDEX(Sheet1!$B$177:$D$260,63,3)</f>
        <v xml:space="preserve">231  </v>
      </c>
      <c r="D17" s="13" t="str">
        <f>INDEX(Sheet1!$B$177:$D$260,64,1) &amp; " " &amp; INDEX(Sheet1!$B$177:$D$260,64,2) &amp; " " &amp; INDEX(Sheet1!$B$177:$D$260,64,3)</f>
        <v xml:space="preserve">232  </v>
      </c>
    </row>
    <row r="18" spans="1:4" ht="41.1" customHeight="1" x14ac:dyDescent="0.15">
      <c r="A18" s="13" t="str">
        <f>INDEX(Sheet1!$B$177:$D$260,65,1) &amp; " " &amp; INDEX(Sheet1!$B$177:$D$260,65,2) &amp; " " &amp; INDEX(Sheet1!$B$177:$D$260,65,3)</f>
        <v xml:space="preserve">233  </v>
      </c>
      <c r="B18" s="13" t="str">
        <f>INDEX(Sheet1!$B$177:$D$260,66,1) &amp; " " &amp; INDEX(Sheet1!$B$177:$D$260,66,2) &amp; " " &amp; INDEX(Sheet1!$B$177:$D$260,66,3)</f>
        <v xml:space="preserve">234  </v>
      </c>
      <c r="C18" s="13" t="str">
        <f>INDEX(Sheet1!$B$177:$D$260,67,1) &amp; " " &amp; INDEX(Sheet1!$B$177:$D$260,67,2) &amp; " " &amp; INDEX(Sheet1!$B$177:$D$260,67,3)</f>
        <v xml:space="preserve">235  </v>
      </c>
      <c r="D18" s="13" t="str">
        <f>INDEX(Sheet1!$B$177:$D$260,68,1) &amp; " " &amp; INDEX(Sheet1!$B$177:$D$260,68,2) &amp; " " &amp; INDEX(Sheet1!$B$177:$D$260,68,3)</f>
        <v xml:space="preserve">236  </v>
      </c>
    </row>
    <row r="19" spans="1:4" ht="41.1" customHeight="1" x14ac:dyDescent="0.15">
      <c r="A19" s="13" t="str">
        <f>INDEX(Sheet1!$B$177:$D$260,69,1) &amp; " " &amp; INDEX(Sheet1!$B$177:$D$260,69,2) &amp; " " &amp; INDEX(Sheet1!$B$177:$D$260,69,3)</f>
        <v xml:space="preserve">237  </v>
      </c>
      <c r="B19" s="13" t="str">
        <f>INDEX(Sheet1!$B$177:$D$260,70,1) &amp; " " &amp; INDEX(Sheet1!$B$177:$D$260,70,2) &amp; " " &amp; INDEX(Sheet1!$B$177:$D$260,70,3)</f>
        <v xml:space="preserve">238  </v>
      </c>
      <c r="C19" s="13" t="str">
        <f>INDEX(Sheet1!$B$177:$D$260,71,1) &amp; " " &amp; INDEX(Sheet1!$B$177:$D$260,71,2) &amp; " " &amp; INDEX(Sheet1!$B$177:$D$260,71,3)</f>
        <v xml:space="preserve">239  </v>
      </c>
      <c r="D19" s="13" t="str">
        <f>INDEX(Sheet1!$B$177:$D$260,72,1) &amp; " " &amp; INDEX(Sheet1!$B$177:$D$260,72,2) &amp; " " &amp; INDEX(Sheet1!$B$177:$D$260,72,3)</f>
        <v xml:space="preserve">240  </v>
      </c>
    </row>
    <row r="20" spans="1:4" ht="41.1" customHeight="1" x14ac:dyDescent="0.15">
      <c r="A20" s="13" t="str">
        <f>INDEX(Sheet1!$B$177:$D$260,73,1) &amp; " " &amp; INDEX(Sheet1!$B$177:$D$260,73,2) &amp; " " &amp; INDEX(Sheet1!$B$177:$D$260,73,3)</f>
        <v xml:space="preserve">241  </v>
      </c>
      <c r="B20" s="13" t="str">
        <f>INDEX(Sheet1!$B$177:$D$260,74,1) &amp; " " &amp; INDEX(Sheet1!$B$177:$D$260,74,2) &amp; " " &amp; INDEX(Sheet1!$B$177:$D$260,74,3)</f>
        <v xml:space="preserve">242  </v>
      </c>
      <c r="C20" s="13" t="str">
        <f>INDEX(Sheet1!$B$177:$D$260,75,1) &amp; " " &amp; INDEX(Sheet1!$B$177:$D$260,75,2) &amp; " " &amp; INDEX(Sheet1!$B$177:$D$260,75,3)</f>
        <v xml:space="preserve">243  </v>
      </c>
      <c r="D20" s="13" t="str">
        <f>INDEX(Sheet1!$B$177:$D$260,76,1) &amp; " " &amp; INDEX(Sheet1!$B$177:$D$260,76,2) &amp; " " &amp; INDEX(Sheet1!$B$177:$D$260,76,3)</f>
        <v xml:space="preserve">244  </v>
      </c>
    </row>
    <row r="21" spans="1:4" ht="41.1" customHeight="1" x14ac:dyDescent="0.15">
      <c r="A21" s="13" t="str">
        <f>INDEX(Sheet1!$B$177:$D$260,77,1) &amp; " " &amp; INDEX(Sheet1!$B$177:$D$260,77,2) &amp; " " &amp; INDEX(Sheet1!$B$177:$D$260,77,3)</f>
        <v xml:space="preserve">245  </v>
      </c>
      <c r="B21" s="13" t="str">
        <f>INDEX(Sheet1!$B$177:$D$260,78,1) &amp; " " &amp; INDEX(Sheet1!$B$177:$D$260,78,2) &amp; " " &amp; INDEX(Sheet1!$B$177:$D$260,78,3)</f>
        <v xml:space="preserve">246  </v>
      </c>
      <c r="C21" s="13" t="str">
        <f>INDEX(Sheet1!$B$177:$D$260,79,1) &amp; " " &amp; INDEX(Sheet1!$B$177:$D$260,79,2) &amp; " " &amp; INDEX(Sheet1!$B$177:$D$260,79,3)</f>
        <v xml:space="preserve">247  </v>
      </c>
      <c r="D21" s="13" t="str">
        <f>INDEX(Sheet1!$B$177:$D$260,80,1) &amp; " " &amp; INDEX(Sheet1!$B$177:$D$260,80,2) &amp; " " &amp; INDEX(Sheet1!$B$177:$D$260,80,3)</f>
        <v xml:space="preserve">248  </v>
      </c>
    </row>
    <row r="22" spans="1:4" ht="41.1" customHeight="1" x14ac:dyDescent="0.15">
      <c r="A22" s="13" t="str">
        <f>INDEX(Sheet1!$B$177:$D$260,81,1) &amp; " " &amp; INDEX(Sheet1!$B$177:$D$260,81,2) &amp; " " &amp; INDEX(Sheet1!$B$177:$D$260,81,3)</f>
        <v xml:space="preserve">249  </v>
      </c>
      <c r="B22" s="13" t="str">
        <f>INDEX(Sheet1!$B$177:$D$260,82,1) &amp; " " &amp; INDEX(Sheet1!$B$177:$D$260,82,2) &amp; " " &amp; INDEX(Sheet1!$B$177:$D$260,82,3)</f>
        <v xml:space="preserve">250  </v>
      </c>
      <c r="C22" s="13" t="str">
        <f>INDEX(Sheet1!$B$177:$D$260,83,1) &amp; " " &amp; INDEX(Sheet1!$B$177:$D$260,83,2) &amp; " " &amp; INDEX(Sheet1!$B$177:$D$260,83,3)</f>
        <v xml:space="preserve">251  </v>
      </c>
      <c r="D22" s="13" t="str">
        <f>INDEX(Sheet1!$B$177:$D$260,84,1) &amp; " " &amp; INDEX(Sheet1!$B$177:$D$260,84,2) &amp; " " &amp; INDEX(Sheet1!$B$177:$D$260,84,3)</f>
        <v xml:space="preserve">252  </v>
      </c>
    </row>
    <row r="23" spans="1:4" x14ac:dyDescent="0.15">
      <c r="B23" s="13"/>
      <c r="C23" s="13"/>
      <c r="D23" s="13"/>
    </row>
    <row r="24" spans="1:4" x14ac:dyDescent="0.15">
      <c r="B24" s="13"/>
      <c r="C24" s="13"/>
      <c r="D24" s="13"/>
    </row>
    <row r="25" spans="1:4" x14ac:dyDescent="0.15">
      <c r="B25" s="13"/>
      <c r="C25" s="13"/>
      <c r="D25" s="13"/>
    </row>
    <row r="26" spans="1:4" x14ac:dyDescent="0.15">
      <c r="B26" s="13"/>
      <c r="C26" s="13"/>
      <c r="D26" s="13"/>
    </row>
    <row r="27" spans="1:4" x14ac:dyDescent="0.15">
      <c r="B27" s="13"/>
      <c r="C27" s="13"/>
      <c r="D27" s="13"/>
    </row>
    <row r="28" spans="1:4" x14ac:dyDescent="0.15">
      <c r="B28" s="13"/>
      <c r="C28" s="13"/>
      <c r="D28" s="13"/>
    </row>
  </sheetData>
  <phoneticPr fontId="1"/>
  <pageMargins left="3.937007874015748E-2" right="3.937007874015748E-2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Sheet1</vt:lpstr>
      <vt:lpstr>弊社使用①</vt:lpstr>
      <vt:lpstr>弊社使用②</vt:lpstr>
      <vt:lpstr>弊社使用③</vt:lpstr>
      <vt:lpstr>弊社使用④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member</dc:creator>
  <cp:lastModifiedBy>アスフィール 久保 友稀</cp:lastModifiedBy>
  <cp:lastPrinted>2025-09-24T06:50:46Z</cp:lastPrinted>
  <dcterms:created xsi:type="dcterms:W3CDTF">2014-12-01T01:07:52Z</dcterms:created>
  <dcterms:modified xsi:type="dcterms:W3CDTF">2026-03-30T02:45:51Z</dcterms:modified>
</cp:coreProperties>
</file>