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11.ステンレスマグ・タンブラー・ボトル\1.ボトル原稿用紙\"/>
    </mc:Choice>
  </mc:AlternateContent>
  <xr:revisionPtr revIDLastSave="0" documentId="13_ncr:1_{A398754B-7C10-41F2-80C1-FE175E0BB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弊社使用①" sheetId="4" r:id="rId2"/>
    <sheet name="弊社使用②" sheetId="10" r:id="rId3"/>
    <sheet name="弊社使用③" sheetId="7" r:id="rId4"/>
    <sheet name="弊社使用④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C22" i="11"/>
  <c r="B22" i="11"/>
  <c r="A22" i="11"/>
  <c r="D21" i="11"/>
  <c r="C21" i="11"/>
  <c r="B21" i="11"/>
  <c r="A21" i="11"/>
  <c r="D20" i="11"/>
  <c r="C20" i="11"/>
  <c r="B20" i="11"/>
  <c r="A20" i="11"/>
  <c r="D19" i="11"/>
  <c r="C19" i="11"/>
  <c r="B19" i="11"/>
  <c r="A19" i="11"/>
  <c r="D18" i="11"/>
  <c r="C18" i="11"/>
  <c r="B18" i="11"/>
  <c r="A18" i="11"/>
  <c r="D17" i="11"/>
  <c r="C17" i="11"/>
  <c r="B17" i="11"/>
  <c r="A17" i="11"/>
  <c r="D16" i="11"/>
  <c r="C16" i="11"/>
  <c r="B16" i="11"/>
  <c r="A16" i="11"/>
  <c r="D15" i="11"/>
  <c r="C15" i="11"/>
  <c r="B15" i="11"/>
  <c r="A15" i="11"/>
  <c r="D14" i="11"/>
  <c r="C14" i="11"/>
  <c r="B14" i="11"/>
  <c r="A14" i="11"/>
  <c r="D13" i="11"/>
  <c r="C13" i="11"/>
  <c r="B13" i="11"/>
  <c r="A13" i="11"/>
  <c r="D12" i="11"/>
  <c r="C12" i="11"/>
  <c r="B12" i="11"/>
  <c r="A12" i="11"/>
  <c r="D11" i="11"/>
  <c r="C11" i="11"/>
  <c r="B11" i="11"/>
  <c r="A11" i="11"/>
  <c r="D10" i="11"/>
  <c r="C10" i="11"/>
  <c r="B10" i="11"/>
  <c r="A10" i="11"/>
  <c r="D9" i="11"/>
  <c r="C9" i="11"/>
  <c r="B9" i="11"/>
  <c r="A9" i="11"/>
  <c r="D8" i="11"/>
  <c r="C8" i="11"/>
  <c r="B8" i="11"/>
  <c r="A8" i="11"/>
  <c r="D7" i="11"/>
  <c r="C7" i="11"/>
  <c r="B7" i="11"/>
  <c r="A7" i="11"/>
  <c r="D6" i="11"/>
  <c r="C6" i="11"/>
  <c r="B6" i="11"/>
  <c r="A6" i="11"/>
  <c r="D5" i="11"/>
  <c r="C5" i="11"/>
  <c r="B5" i="11"/>
  <c r="A5" i="11"/>
  <c r="D4" i="11"/>
  <c r="C4" i="11"/>
  <c r="B4" i="11"/>
  <c r="A4" i="11"/>
  <c r="D3" i="11"/>
  <c r="C3" i="11"/>
  <c r="B3" i="11"/>
  <c r="A3" i="11"/>
  <c r="D2" i="11"/>
  <c r="C2" i="11"/>
  <c r="B2" i="11"/>
  <c r="A2" i="11"/>
  <c r="A2" i="7"/>
  <c r="A3" i="7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D2" i="7"/>
  <c r="C2" i="7"/>
  <c r="B2" i="7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8" i="10"/>
  <c r="C8" i="10"/>
  <c r="B8" i="10"/>
  <c r="A8" i="10"/>
  <c r="D7" i="10"/>
  <c r="C7" i="10"/>
  <c r="B7" i="10"/>
  <c r="A7" i="10"/>
  <c r="D6" i="10"/>
  <c r="C6" i="10"/>
  <c r="B6" i="10"/>
  <c r="A6" i="10"/>
  <c r="D5" i="10"/>
  <c r="C5" i="10"/>
  <c r="B5" i="10"/>
  <c r="A5" i="10"/>
  <c r="D4" i="10"/>
  <c r="C4" i="10"/>
  <c r="B4" i="10"/>
  <c r="A4" i="10"/>
  <c r="D3" i="10"/>
  <c r="C3" i="10"/>
  <c r="B3" i="10"/>
  <c r="A3" i="10"/>
  <c r="D2" i="10"/>
  <c r="C2" i="10"/>
  <c r="B2" i="10"/>
  <c r="A2" i="10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107" i="1"/>
  <c r="E96" i="1"/>
  <c r="E97" i="1"/>
  <c r="E98" i="1"/>
  <c r="E99" i="1"/>
  <c r="E100" i="1"/>
  <c r="E101" i="1"/>
  <c r="E102" i="1"/>
  <c r="E103" i="1"/>
  <c r="E104" i="1"/>
  <c r="E105" i="1"/>
  <c r="E106" i="1"/>
  <c r="E88" i="1"/>
  <c r="E89" i="1"/>
  <c r="E90" i="1"/>
  <c r="E91" i="1"/>
  <c r="E92" i="1"/>
  <c r="E93" i="1"/>
  <c r="E94" i="1"/>
  <c r="E95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C8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3" i="1"/>
</calcChain>
</file>

<file path=xl/sharedStrings.xml><?xml version="1.0" encoding="utf-8"?>
<sst xmlns="http://schemas.openxmlformats.org/spreadsheetml/2006/main" count="66" uniqueCount="46">
  <si>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</si>
  <si>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</si>
  <si>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</si>
  <si>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</si>
  <si>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</si>
  <si>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</si>
  <si>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SE-1</t>
    <phoneticPr fontId="1"/>
  </si>
  <si>
    <t>SE-2</t>
  </si>
  <si>
    <t>SE-3</t>
  </si>
  <si>
    <t>SE-4</t>
  </si>
  <si>
    <t>SE-5</t>
  </si>
  <si>
    <t>SE-6</t>
  </si>
  <si>
    <t>SE-7</t>
  </si>
  <si>
    <t>SE-8</t>
  </si>
  <si>
    <t>SE-10</t>
  </si>
  <si>
    <t>SE-11</t>
  </si>
  <si>
    <t>SE-14</t>
  </si>
  <si>
    <t>SE-17</t>
  </si>
  <si>
    <t>SE-18</t>
  </si>
  <si>
    <t>SE-22</t>
  </si>
  <si>
    <t>SE-23</t>
  </si>
  <si>
    <t>SE-24</t>
  </si>
  <si>
    <t>SE-25</t>
  </si>
  <si>
    <t>SE-26</t>
  </si>
  <si>
    <t>SE-27</t>
  </si>
  <si>
    <t>SE-28</t>
  </si>
  <si>
    <t>SE-29</t>
  </si>
  <si>
    <t>SE-30</t>
    <phoneticPr fontId="1"/>
  </si>
  <si>
    <t>a</t>
    <phoneticPr fontId="1"/>
  </si>
  <si>
    <t>e</t>
    <phoneticPr fontId="1"/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</si>
  <si>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</si>
  <si>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</si>
  <si>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</si>
  <si>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</si>
  <si>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</si>
  <si>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</si>
  <si>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</si>
  <si>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カペラ【300ml】</t>
    <phoneticPr fontId="1"/>
  </si>
  <si>
    <t>真空タンブラー ソレア</t>
  </si>
  <si>
    <t>真空タンブラー　セラミア</t>
  </si>
  <si>
    <t>サーモスタンブラー　JDI-300</t>
    <phoneticPr fontId="1"/>
  </si>
  <si>
    <t>サーモスタンブラー　JDI-350</t>
    <phoneticPr fontId="1"/>
  </si>
  <si>
    <t>サーモスタンブラー　JDI-400</t>
    <phoneticPr fontId="1"/>
  </si>
  <si>
    <t>※彫刻文字数の長さに関わらず、フォントサイズは統一です。</t>
    <rPh sb="1" eb="6">
      <t>チョウコクモジスウ</t>
    </rPh>
    <rPh sb="7" eb="8">
      <t>ナガ</t>
    </rPh>
    <rPh sb="10" eb="11">
      <t>カカ</t>
    </rPh>
    <rPh sb="23" eb="25">
      <t>トウイツ</t>
    </rPh>
    <phoneticPr fontId="1"/>
  </si>
  <si>
    <t>No.000000　担当：●●</t>
    <rPh sb="10" eb="12">
      <t>タントウ</t>
    </rPh>
    <phoneticPr fontId="18"/>
  </si>
  <si>
    <t>←弊社使用欄</t>
    <rPh sb="1" eb="3">
      <t>ヘイシャ</t>
    </rPh>
    <rPh sb="3" eb="6">
      <t>シヨウラン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</si>
</sst>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1"/>
    <xf numFmtId="0" fontId="16" fillId="0" borderId="0" xfId="1" applyAlignment="1">
      <alignment vertical="center"/>
    </xf>
    <xf numFmtId="0" fontId="16" fillId="0" borderId="0" xfId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A7138B40-C259-4800-9AE3-62CF6D6B814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167723</xdr:colOff>
      <xdr:row>51</xdr:row>
      <xdr:rowOff>156541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BDE9BE4-32F2-4484-ACAE-8848BB69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414130"/>
          <a:ext cx="5667375" cy="9772650"/>
        </a:xfrm>
        <a:prstGeom prst="rect">
          <a:avLst/>
        </a:prstGeom>
      </xdr:spPr>
    </xdr:pic>
    <xdr:clientData/>
  </xdr:twoCellAnchor>
  <xdr:twoCellAnchor editAs="oneCell">
    <xdr:from>
      <xdr:col>1</xdr:col>
      <xdr:colOff>115956</xdr:colOff>
      <xdr:row>13</xdr:row>
      <xdr:rowOff>66261</xdr:rowOff>
    </xdr:from>
    <xdr:to>
      <xdr:col>3</xdr:col>
      <xdr:colOff>466741</xdr:colOff>
      <xdr:row>18</xdr:row>
      <xdr:rowOff>140805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4A21BD-1200-696C-0673-95D64B4927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91" b="24551"/>
        <a:stretch>
          <a:fillRect/>
        </a:stretch>
      </xdr:blipFill>
      <xdr:spPr>
        <a:xfrm>
          <a:off x="298173" y="2758109"/>
          <a:ext cx="1982459" cy="98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104775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313985BF-9C9D-C28E-5AD5-349D5723DA16}"/>
            </a:ext>
          </a:extLst>
        </xdr:cNvPr>
        <xdr:cNvSpPr>
          <a:spLocks noChangeAspect="1" noChangeArrowheads="1"/>
        </xdr:cNvSpPr>
      </xdr:nvSpPr>
      <xdr:spPr bwMode="auto">
        <a:xfrm>
          <a:off x="48006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257735</xdr:colOff>
      <xdr:row>3</xdr:row>
      <xdr:rowOff>0</xdr:rowOff>
    </xdr:from>
    <xdr:to>
      <xdr:col>9</xdr:col>
      <xdr:colOff>115981</xdr:colOff>
      <xdr:row>16</xdr:row>
      <xdr:rowOff>44824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BE2603-445B-420E-A788-8F4E20CB6D07}"/>
            </a:ext>
          </a:extLst>
        </xdr:cNvPr>
        <xdr:cNvSpPr/>
      </xdr:nvSpPr>
      <xdr:spPr>
        <a:xfrm>
          <a:off x="257735" y="605118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2</xdr:row>
      <xdr:rowOff>180975</xdr:rowOff>
    </xdr:from>
    <xdr:to>
      <xdr:col>3</xdr:col>
      <xdr:colOff>1362075</xdr:colOff>
      <xdr:row>7</xdr:row>
      <xdr:rowOff>371475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6A1777-480C-499B-B8E2-70C1B1175029}"/>
            </a:ext>
          </a:extLst>
        </xdr:cNvPr>
        <xdr:cNvSpPr/>
      </xdr:nvSpPr>
      <xdr:spPr>
        <a:xfrm>
          <a:off x="981075" y="1057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2</xdr:row>
      <xdr:rowOff>228600</xdr:rowOff>
    </xdr:from>
    <xdr:to>
      <xdr:col>4</xdr:col>
      <xdr:colOff>114300</xdr:colOff>
      <xdr:row>7</xdr:row>
      <xdr:rowOff>419100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80A1AC-522F-4287-B223-53936984F5E4}"/>
            </a:ext>
          </a:extLst>
        </xdr:cNvPr>
        <xdr:cNvSpPr/>
      </xdr:nvSpPr>
      <xdr:spPr>
        <a:xfrm>
          <a:off x="1609725" y="11049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</xdr:row>
      <xdr:rowOff>381000</xdr:rowOff>
    </xdr:from>
    <xdr:to>
      <xdr:col>3</xdr:col>
      <xdr:colOff>1295400</xdr:colOff>
      <xdr:row>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AF2F15-40E8-4B16-8A00-309BFF4E2493}"/>
            </a:ext>
          </a:extLst>
        </xdr:cNvPr>
        <xdr:cNvSpPr/>
      </xdr:nvSpPr>
      <xdr:spPr>
        <a:xfrm>
          <a:off x="914400" y="7620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4"/>
  <sheetViews>
    <sheetView tabSelected="1" zoomScale="115" zoomScaleNormal="115" zoomScaleSheetLayoutView="100" workbookViewId="0">
      <selection activeCell="B2" sqref="B2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8" ht="18.75" x14ac:dyDescent="0.15">
      <c r="B1" s="24" t="s">
        <v>3</v>
      </c>
      <c r="C1" s="24"/>
      <c r="D1" s="24"/>
      <c r="E1" s="24"/>
      <c r="G1" s="2"/>
      <c r="H1" s="2"/>
    </row>
    <row r="2" spans="2:8" ht="17.25" x14ac:dyDescent="0.15">
      <c r="B2" s="21" t="s">
        <v>44</v>
      </c>
      <c r="G2" t="s">
        <v>45</v>
      </c>
    </row>
    <row r="3" spans="2:8" s="4" customFormat="1" ht="18.75" x14ac:dyDescent="0.15">
      <c r="B3" s="16" t="s">
        <v>32</v>
      </c>
      <c r="C3" s="23"/>
      <c r="D3" s="23"/>
      <c r="E3" s="23"/>
      <c r="G3" s="9"/>
    </row>
    <row r="4" spans="2:8" s="4" customFormat="1" ht="17.25" x14ac:dyDescent="0.15">
      <c r="B4" s="16" t="s">
        <v>33</v>
      </c>
      <c r="C4" s="23"/>
      <c r="D4" s="23"/>
      <c r="E4" s="23"/>
      <c r="F4"/>
    </row>
    <row r="5" spans="2:8" s="4" customFormat="1" ht="17.25" x14ac:dyDescent="0.15">
      <c r="B5" s="16" t="s">
        <v>34</v>
      </c>
      <c r="C5" s="23"/>
      <c r="D5" s="23"/>
      <c r="E5" s="23"/>
      <c r="F5"/>
    </row>
    <row r="6" spans="2:8" s="4" customFormat="1" ht="17.25" x14ac:dyDescent="0.15">
      <c r="B6" s="16" t="s">
        <v>35</v>
      </c>
      <c r="C6" s="23"/>
      <c r="D6" s="23"/>
      <c r="E6" s="23"/>
      <c r="F6"/>
    </row>
    <row r="7" spans="2:8" s="4" customFormat="1" ht="17.25" x14ac:dyDescent="0.15">
      <c r="B7" s="16" t="s">
        <v>36</v>
      </c>
      <c r="C7" s="23"/>
      <c r="D7" s="23"/>
      <c r="E7" s="23"/>
      <c r="F7"/>
    </row>
    <row r="8" spans="2:8" s="4" customFormat="1" ht="17.25" x14ac:dyDescent="0.15">
      <c r="B8" s="16" t="s">
        <v>31</v>
      </c>
      <c r="C8" s="22">
        <f>_xlfn.XLOOKUP(C7,弊社使用①!A:A,弊社使用①!B:B)</f>
        <v>0</v>
      </c>
      <c r="D8" s="22"/>
      <c r="E8" s="22"/>
      <c r="F8"/>
    </row>
    <row r="9" spans="2:8" s="4" customFormat="1" ht="17.25" x14ac:dyDescent="0.15">
      <c r="B9" s="14"/>
      <c r="C9" s="15"/>
      <c r="D9" s="15"/>
      <c r="E9" s="15"/>
      <c r="F9"/>
    </row>
    <row r="10" spans="2:8" s="4" customFormat="1" ht="15.95" customHeight="1" x14ac:dyDescent="0.15">
      <c r="B10" s="17" t="s">
        <v>4</v>
      </c>
      <c r="D10" s="3"/>
      <c r="E10" s="3"/>
    </row>
    <row r="11" spans="2:8" ht="14.25" x14ac:dyDescent="0.15">
      <c r="B11" s="17" t="s">
        <v>5</v>
      </c>
      <c r="C11" s="1"/>
      <c r="D11" s="1"/>
      <c r="E11" s="1"/>
    </row>
    <row r="12" spans="2:8" ht="14.25" x14ac:dyDescent="0.15">
      <c r="B12" s="17"/>
      <c r="C12" s="1"/>
      <c r="D12" s="1"/>
      <c r="E12" s="1"/>
    </row>
    <row r="13" spans="2:8" ht="14.25" x14ac:dyDescent="0.15">
      <c r="B13" s="17" t="s">
        <v>43</v>
      </c>
      <c r="C13" s="1"/>
      <c r="D13" s="1"/>
      <c r="E13" s="1"/>
    </row>
    <row r="14" spans="2:8" ht="14.25" x14ac:dyDescent="0.15">
      <c r="B14" s="17"/>
      <c r="C14" s="1"/>
      <c r="D14" s="1"/>
      <c r="E14" s="1"/>
    </row>
    <row r="15" spans="2:8" ht="14.25" x14ac:dyDescent="0.15">
      <c r="B15" s="17"/>
      <c r="C15" s="1"/>
      <c r="D15" s="1"/>
      <c r="E15" s="1"/>
    </row>
    <row r="16" spans="2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x14ac:dyDescent="0.15">
      <c r="B20" s="17"/>
      <c r="C20" s="1"/>
      <c r="D20" s="1"/>
      <c r="E20" s="1"/>
    </row>
    <row r="21" spans="2:6" ht="14.25" customHeight="1" x14ac:dyDescent="0.15">
      <c r="C21" s="8"/>
      <c r="D21" s="8"/>
      <c r="E21" s="1"/>
    </row>
    <row r="22" spans="2:6" ht="27.75" customHeight="1" x14ac:dyDescent="0.15">
      <c r="B22" s="5" t="s">
        <v>2</v>
      </c>
      <c r="C22" s="5" t="s">
        <v>1</v>
      </c>
      <c r="D22" s="5" t="s">
        <v>0</v>
      </c>
      <c r="E22" s="12" t="s">
        <v>30</v>
      </c>
      <c r="F22" s="1"/>
    </row>
    <row r="23" spans="2:6" ht="15" x14ac:dyDescent="0.15">
      <c r="B23" s="6">
        <v>1</v>
      </c>
      <c r="C23" s="6"/>
      <c r="D23" s="7"/>
      <c r="E23" s="13">
        <f>LEN(D23)</f>
        <v>0</v>
      </c>
      <c r="F23" s="1"/>
    </row>
    <row r="24" spans="2:6" ht="15" x14ac:dyDescent="0.15">
      <c r="B24" s="6">
        <v>2</v>
      </c>
      <c r="C24" s="6"/>
      <c r="D24" s="7"/>
      <c r="E24" s="13">
        <f t="shared" ref="E24:E72" si="0">LEN(D24)</f>
        <v>0</v>
      </c>
      <c r="F24" s="1"/>
    </row>
    <row r="25" spans="2:6" ht="15" x14ac:dyDescent="0.15">
      <c r="B25" s="6">
        <v>3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4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5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6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7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8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9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10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11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12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13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14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15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16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17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18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19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20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21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22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23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24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25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26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27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28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29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30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31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32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33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34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35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36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37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38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39</v>
      </c>
      <c r="C61" s="6"/>
      <c r="D61" s="7"/>
      <c r="E61" s="13">
        <f t="shared" si="0"/>
        <v>0</v>
      </c>
      <c r="F61" s="1"/>
    </row>
    <row r="62" spans="2:6" ht="15" x14ac:dyDescent="0.15">
      <c r="B62" s="6">
        <v>40</v>
      </c>
      <c r="C62" s="6"/>
      <c r="D62" s="7"/>
      <c r="E62" s="13">
        <f t="shared" si="0"/>
        <v>0</v>
      </c>
    </row>
    <row r="63" spans="2:6" ht="15" x14ac:dyDescent="0.15">
      <c r="B63" s="6">
        <v>41</v>
      </c>
      <c r="C63" s="6"/>
      <c r="D63" s="7"/>
      <c r="E63" s="13">
        <f t="shared" si="0"/>
        <v>0</v>
      </c>
    </row>
    <row r="64" spans="2:6" ht="15" x14ac:dyDescent="0.15">
      <c r="B64" s="6">
        <v>42</v>
      </c>
      <c r="C64" s="6"/>
      <c r="D64" s="7"/>
      <c r="E64" s="13">
        <f t="shared" si="0"/>
        <v>0</v>
      </c>
    </row>
    <row r="65" spans="2:5" ht="15" x14ac:dyDescent="0.15">
      <c r="B65" s="6">
        <v>43</v>
      </c>
      <c r="C65" s="6"/>
      <c r="D65" s="7"/>
      <c r="E65" s="13">
        <f t="shared" si="0"/>
        <v>0</v>
      </c>
    </row>
    <row r="66" spans="2:5" ht="15" x14ac:dyDescent="0.15">
      <c r="B66" s="6">
        <v>44</v>
      </c>
      <c r="C66" s="6"/>
      <c r="D66" s="7"/>
      <c r="E66" s="13">
        <f t="shared" si="0"/>
        <v>0</v>
      </c>
    </row>
    <row r="67" spans="2:5" ht="15" x14ac:dyDescent="0.15">
      <c r="B67" s="6">
        <v>45</v>
      </c>
      <c r="C67" s="6"/>
      <c r="D67" s="7"/>
      <c r="E67" s="13">
        <f t="shared" si="0"/>
        <v>0</v>
      </c>
    </row>
    <row r="68" spans="2:5" ht="15" x14ac:dyDescent="0.15">
      <c r="B68" s="6">
        <v>46</v>
      </c>
      <c r="C68" s="6"/>
      <c r="D68" s="7"/>
      <c r="E68" s="13">
        <f t="shared" si="0"/>
        <v>0</v>
      </c>
    </row>
    <row r="69" spans="2:5" ht="15" x14ac:dyDescent="0.15">
      <c r="B69" s="6">
        <v>47</v>
      </c>
      <c r="C69" s="6"/>
      <c r="D69" s="7"/>
      <c r="E69" s="13">
        <f t="shared" si="0"/>
        <v>0</v>
      </c>
    </row>
    <row r="70" spans="2:5" ht="15" x14ac:dyDescent="0.15">
      <c r="B70" s="6">
        <v>48</v>
      </c>
      <c r="C70" s="6"/>
      <c r="D70" s="7"/>
      <c r="E70" s="13">
        <f t="shared" si="0"/>
        <v>0</v>
      </c>
    </row>
    <row r="71" spans="2:5" ht="15" x14ac:dyDescent="0.15">
      <c r="B71" s="6">
        <v>49</v>
      </c>
      <c r="C71" s="6"/>
      <c r="D71" s="7"/>
      <c r="E71" s="13">
        <f t="shared" si="0"/>
        <v>0</v>
      </c>
    </row>
    <row r="72" spans="2:5" ht="15" x14ac:dyDescent="0.15">
      <c r="B72" s="6">
        <v>50</v>
      </c>
      <c r="C72" s="6"/>
      <c r="D72" s="7"/>
      <c r="E72" s="13">
        <f t="shared" si="0"/>
        <v>0</v>
      </c>
    </row>
    <row r="73" spans="2:5" ht="15" x14ac:dyDescent="0.15">
      <c r="B73" s="6">
        <v>51</v>
      </c>
      <c r="C73" s="6"/>
      <c r="D73" s="7"/>
      <c r="E73" s="13">
        <f t="shared" ref="E73:E90" si="1">LEN(D73)</f>
        <v>0</v>
      </c>
    </row>
    <row r="74" spans="2:5" ht="15" x14ac:dyDescent="0.15">
      <c r="B74" s="6">
        <v>52</v>
      </c>
      <c r="C74" s="6"/>
      <c r="D74" s="7"/>
      <c r="E74" s="13">
        <f t="shared" si="1"/>
        <v>0</v>
      </c>
    </row>
    <row r="75" spans="2:5" ht="15" x14ac:dyDescent="0.15">
      <c r="B75" s="6">
        <v>53</v>
      </c>
      <c r="C75" s="6"/>
      <c r="D75" s="7"/>
      <c r="E75" s="13">
        <f t="shared" si="1"/>
        <v>0</v>
      </c>
    </row>
    <row r="76" spans="2:5" ht="15" x14ac:dyDescent="0.15">
      <c r="B76" s="6">
        <v>54</v>
      </c>
      <c r="C76" s="6"/>
      <c r="D76" s="7"/>
      <c r="E76" s="13">
        <f t="shared" si="1"/>
        <v>0</v>
      </c>
    </row>
    <row r="77" spans="2:5" ht="15" x14ac:dyDescent="0.15">
      <c r="B77" s="6">
        <v>55</v>
      </c>
      <c r="C77" s="6"/>
      <c r="D77" s="7"/>
      <c r="E77" s="13">
        <f t="shared" si="1"/>
        <v>0</v>
      </c>
    </row>
    <row r="78" spans="2:5" ht="15" x14ac:dyDescent="0.15">
      <c r="B78" s="6">
        <v>56</v>
      </c>
      <c r="C78" s="6"/>
      <c r="D78" s="7"/>
      <c r="E78" s="13">
        <f t="shared" si="1"/>
        <v>0</v>
      </c>
    </row>
    <row r="79" spans="2:5" ht="15" x14ac:dyDescent="0.15">
      <c r="B79" s="6">
        <v>57</v>
      </c>
      <c r="C79" s="6"/>
      <c r="D79" s="7"/>
      <c r="E79" s="13">
        <f t="shared" si="1"/>
        <v>0</v>
      </c>
    </row>
    <row r="80" spans="2:5" ht="15" x14ac:dyDescent="0.15">
      <c r="B80" s="6">
        <v>58</v>
      </c>
      <c r="C80" s="6"/>
      <c r="D80" s="7"/>
      <c r="E80" s="13">
        <f t="shared" si="1"/>
        <v>0</v>
      </c>
    </row>
    <row r="81" spans="2:5" ht="15" x14ac:dyDescent="0.15">
      <c r="B81" s="6">
        <v>59</v>
      </c>
      <c r="C81" s="6"/>
      <c r="D81" s="7"/>
      <c r="E81" s="13">
        <f t="shared" si="1"/>
        <v>0</v>
      </c>
    </row>
    <row r="82" spans="2:5" ht="15" x14ac:dyDescent="0.15">
      <c r="B82" s="6">
        <v>60</v>
      </c>
      <c r="C82" s="6"/>
      <c r="D82" s="7"/>
      <c r="E82" s="13">
        <f t="shared" si="1"/>
        <v>0</v>
      </c>
    </row>
    <row r="83" spans="2:5" ht="15" x14ac:dyDescent="0.15">
      <c r="B83" s="6">
        <v>61</v>
      </c>
      <c r="C83" s="6"/>
      <c r="D83" s="7"/>
      <c r="E83" s="13">
        <f t="shared" si="1"/>
        <v>0</v>
      </c>
    </row>
    <row r="84" spans="2:5" ht="15" x14ac:dyDescent="0.15">
      <c r="B84" s="6">
        <v>62</v>
      </c>
      <c r="C84" s="6"/>
      <c r="D84" s="7"/>
      <c r="E84" s="13">
        <f t="shared" si="1"/>
        <v>0</v>
      </c>
    </row>
    <row r="85" spans="2:5" ht="15" x14ac:dyDescent="0.15">
      <c r="B85" s="6">
        <v>63</v>
      </c>
      <c r="C85" s="6"/>
      <c r="D85" s="7"/>
      <c r="E85" s="13">
        <f t="shared" si="1"/>
        <v>0</v>
      </c>
    </row>
    <row r="86" spans="2:5" ht="15" x14ac:dyDescent="0.15">
      <c r="B86" s="6">
        <v>64</v>
      </c>
      <c r="C86" s="6"/>
      <c r="D86" s="7"/>
      <c r="E86" s="13">
        <f t="shared" si="1"/>
        <v>0</v>
      </c>
    </row>
    <row r="87" spans="2:5" ht="15" x14ac:dyDescent="0.15">
      <c r="B87" s="6">
        <v>65</v>
      </c>
      <c r="C87" s="6"/>
      <c r="D87" s="7"/>
      <c r="E87" s="13">
        <f t="shared" si="1"/>
        <v>0</v>
      </c>
    </row>
    <row r="88" spans="2:5" ht="15" x14ac:dyDescent="0.15">
      <c r="B88" s="6">
        <v>66</v>
      </c>
      <c r="C88" s="6"/>
      <c r="D88" s="7"/>
      <c r="E88" s="13">
        <f t="shared" si="1"/>
        <v>0</v>
      </c>
    </row>
    <row r="89" spans="2:5" ht="15" x14ac:dyDescent="0.15">
      <c r="B89" s="6">
        <v>67</v>
      </c>
      <c r="C89" s="6"/>
      <c r="D89" s="7"/>
      <c r="E89" s="13">
        <f t="shared" si="1"/>
        <v>0</v>
      </c>
    </row>
    <row r="90" spans="2:5" ht="15" x14ac:dyDescent="0.15">
      <c r="B90" s="6">
        <v>68</v>
      </c>
      <c r="C90" s="6"/>
      <c r="D90" s="7"/>
      <c r="E90" s="13">
        <f t="shared" si="1"/>
        <v>0</v>
      </c>
    </row>
    <row r="91" spans="2:5" ht="15" x14ac:dyDescent="0.15">
      <c r="B91" s="6">
        <v>69</v>
      </c>
      <c r="C91" s="6"/>
      <c r="D91" s="7"/>
      <c r="E91" s="13">
        <f t="shared" ref="E91:E106" si="2">LEN(D91)</f>
        <v>0</v>
      </c>
    </row>
    <row r="92" spans="2:5" ht="15" x14ac:dyDescent="0.15">
      <c r="B92" s="6">
        <v>70</v>
      </c>
      <c r="C92" s="6"/>
      <c r="D92" s="7"/>
      <c r="E92" s="13">
        <f t="shared" si="2"/>
        <v>0</v>
      </c>
    </row>
    <row r="93" spans="2:5" ht="15" x14ac:dyDescent="0.15">
      <c r="B93" s="6">
        <v>71</v>
      </c>
      <c r="C93" s="6"/>
      <c r="D93" s="7"/>
      <c r="E93" s="13">
        <f t="shared" si="2"/>
        <v>0</v>
      </c>
    </row>
    <row r="94" spans="2:5" ht="15" x14ac:dyDescent="0.15">
      <c r="B94" s="6">
        <v>72</v>
      </c>
      <c r="C94" s="6"/>
      <c r="D94" s="7"/>
      <c r="E94" s="13">
        <f t="shared" si="2"/>
        <v>0</v>
      </c>
    </row>
    <row r="95" spans="2:5" ht="15" x14ac:dyDescent="0.15">
      <c r="B95" s="6">
        <v>73</v>
      </c>
      <c r="C95" s="6"/>
      <c r="D95" s="7"/>
      <c r="E95" s="13">
        <f t="shared" si="2"/>
        <v>0</v>
      </c>
    </row>
    <row r="96" spans="2:5" ht="15" x14ac:dyDescent="0.15">
      <c r="B96" s="6">
        <v>74</v>
      </c>
      <c r="C96" s="6"/>
      <c r="D96" s="7"/>
      <c r="E96" s="13">
        <f t="shared" si="2"/>
        <v>0</v>
      </c>
    </row>
    <row r="97" spans="2:5" ht="15" x14ac:dyDescent="0.15">
      <c r="B97" s="6">
        <v>75</v>
      </c>
      <c r="C97" s="6"/>
      <c r="D97" s="7"/>
      <c r="E97" s="13">
        <f t="shared" si="2"/>
        <v>0</v>
      </c>
    </row>
    <row r="98" spans="2:5" ht="15" x14ac:dyDescent="0.15">
      <c r="B98" s="6">
        <v>76</v>
      </c>
      <c r="C98" s="6"/>
      <c r="D98" s="7"/>
      <c r="E98" s="13">
        <f t="shared" si="2"/>
        <v>0</v>
      </c>
    </row>
    <row r="99" spans="2:5" ht="15" x14ac:dyDescent="0.15">
      <c r="B99" s="6">
        <v>77</v>
      </c>
      <c r="C99" s="6"/>
      <c r="D99" s="7"/>
      <c r="E99" s="13">
        <f t="shared" si="2"/>
        <v>0</v>
      </c>
    </row>
    <row r="100" spans="2:5" ht="15" x14ac:dyDescent="0.15">
      <c r="B100" s="6">
        <v>78</v>
      </c>
      <c r="C100" s="6"/>
      <c r="D100" s="7"/>
      <c r="E100" s="13">
        <f t="shared" si="2"/>
        <v>0</v>
      </c>
    </row>
    <row r="101" spans="2:5" ht="15" x14ac:dyDescent="0.15">
      <c r="B101" s="6">
        <v>79</v>
      </c>
      <c r="C101" s="6"/>
      <c r="D101" s="7"/>
      <c r="E101" s="13">
        <f t="shared" si="2"/>
        <v>0</v>
      </c>
    </row>
    <row r="102" spans="2:5" ht="15" x14ac:dyDescent="0.15">
      <c r="B102" s="6">
        <v>80</v>
      </c>
      <c r="C102" s="6"/>
      <c r="D102" s="7"/>
      <c r="E102" s="13">
        <f t="shared" si="2"/>
        <v>0</v>
      </c>
    </row>
    <row r="103" spans="2:5" ht="15" x14ac:dyDescent="0.15">
      <c r="B103" s="6">
        <v>81</v>
      </c>
      <c r="C103" s="6"/>
      <c r="D103" s="7"/>
      <c r="E103" s="13">
        <f t="shared" si="2"/>
        <v>0</v>
      </c>
    </row>
    <row r="104" spans="2:5" ht="15" x14ac:dyDescent="0.15">
      <c r="B104" s="6">
        <v>82</v>
      </c>
      <c r="C104" s="6"/>
      <c r="D104" s="7"/>
      <c r="E104" s="13">
        <f t="shared" si="2"/>
        <v>0</v>
      </c>
    </row>
    <row r="105" spans="2:5" ht="15" x14ac:dyDescent="0.15">
      <c r="B105" s="6">
        <v>83</v>
      </c>
      <c r="C105" s="6"/>
      <c r="D105" s="7"/>
      <c r="E105" s="13">
        <f t="shared" si="2"/>
        <v>0</v>
      </c>
    </row>
    <row r="106" spans="2:5" ht="15" x14ac:dyDescent="0.15">
      <c r="B106" s="6">
        <v>84</v>
      </c>
      <c r="C106" s="6"/>
      <c r="D106" s="7"/>
      <c r="E106" s="13">
        <f t="shared" si="2"/>
        <v>0</v>
      </c>
    </row>
    <row r="107" spans="2:5" ht="15" x14ac:dyDescent="0.15">
      <c r="B107" s="6">
        <v>85</v>
      </c>
      <c r="C107" s="6"/>
      <c r="D107" s="7"/>
      <c r="E107" s="13">
        <f t="shared" ref="E107" si="3">LEN(D107)</f>
        <v>0</v>
      </c>
    </row>
    <row r="108" spans="2:5" ht="15" x14ac:dyDescent="0.15">
      <c r="B108" s="6">
        <v>86</v>
      </c>
      <c r="C108" s="6"/>
      <c r="D108" s="7"/>
      <c r="E108" s="13">
        <f t="shared" ref="E108:E171" si="4">LEN(D108)</f>
        <v>0</v>
      </c>
    </row>
    <row r="109" spans="2:5" ht="15" x14ac:dyDescent="0.15">
      <c r="B109" s="6">
        <v>87</v>
      </c>
      <c r="C109" s="6"/>
      <c r="D109" s="7"/>
      <c r="E109" s="13">
        <f t="shared" si="4"/>
        <v>0</v>
      </c>
    </row>
    <row r="110" spans="2:5" ht="15" x14ac:dyDescent="0.15">
      <c r="B110" s="6">
        <v>88</v>
      </c>
      <c r="C110" s="6"/>
      <c r="D110" s="7"/>
      <c r="E110" s="13">
        <f t="shared" si="4"/>
        <v>0</v>
      </c>
    </row>
    <row r="111" spans="2:5" ht="15" x14ac:dyDescent="0.15">
      <c r="B111" s="6">
        <v>89</v>
      </c>
      <c r="C111" s="6"/>
      <c r="D111" s="7"/>
      <c r="E111" s="13">
        <f t="shared" si="4"/>
        <v>0</v>
      </c>
    </row>
    <row r="112" spans="2:5" ht="15" x14ac:dyDescent="0.15">
      <c r="B112" s="6">
        <v>90</v>
      </c>
      <c r="C112" s="6"/>
      <c r="D112" s="7"/>
      <c r="E112" s="13">
        <f t="shared" si="4"/>
        <v>0</v>
      </c>
    </row>
    <row r="113" spans="2:5" ht="15" x14ac:dyDescent="0.15">
      <c r="B113" s="6">
        <v>91</v>
      </c>
      <c r="C113" s="6"/>
      <c r="D113" s="7"/>
      <c r="E113" s="13">
        <f t="shared" si="4"/>
        <v>0</v>
      </c>
    </row>
    <row r="114" spans="2:5" ht="15" x14ac:dyDescent="0.15">
      <c r="B114" s="6">
        <v>92</v>
      </c>
      <c r="C114" s="6"/>
      <c r="D114" s="7"/>
      <c r="E114" s="13">
        <f t="shared" si="4"/>
        <v>0</v>
      </c>
    </row>
    <row r="115" spans="2:5" ht="15" x14ac:dyDescent="0.15">
      <c r="B115" s="6">
        <v>93</v>
      </c>
      <c r="C115" s="6"/>
      <c r="D115" s="7"/>
      <c r="E115" s="13">
        <f t="shared" si="4"/>
        <v>0</v>
      </c>
    </row>
    <row r="116" spans="2:5" ht="15" x14ac:dyDescent="0.15">
      <c r="B116" s="6">
        <v>94</v>
      </c>
      <c r="C116" s="6"/>
      <c r="D116" s="7"/>
      <c r="E116" s="13">
        <f t="shared" si="4"/>
        <v>0</v>
      </c>
    </row>
    <row r="117" spans="2:5" ht="15" x14ac:dyDescent="0.15">
      <c r="B117" s="6">
        <v>95</v>
      </c>
      <c r="C117" s="6"/>
      <c r="D117" s="7"/>
      <c r="E117" s="13">
        <f t="shared" si="4"/>
        <v>0</v>
      </c>
    </row>
    <row r="118" spans="2:5" ht="15" x14ac:dyDescent="0.15">
      <c r="B118" s="6">
        <v>96</v>
      </c>
      <c r="C118" s="6"/>
      <c r="D118" s="7"/>
      <c r="E118" s="13">
        <f t="shared" si="4"/>
        <v>0</v>
      </c>
    </row>
    <row r="119" spans="2:5" ht="15" x14ac:dyDescent="0.15">
      <c r="B119" s="6">
        <v>97</v>
      </c>
      <c r="C119" s="6"/>
      <c r="D119" s="7"/>
      <c r="E119" s="13">
        <f t="shared" si="4"/>
        <v>0</v>
      </c>
    </row>
    <row r="120" spans="2:5" ht="15" x14ac:dyDescent="0.15">
      <c r="B120" s="6">
        <v>98</v>
      </c>
      <c r="C120" s="6"/>
      <c r="D120" s="7"/>
      <c r="E120" s="13">
        <f t="shared" si="4"/>
        <v>0</v>
      </c>
    </row>
    <row r="121" spans="2:5" ht="15" x14ac:dyDescent="0.15">
      <c r="B121" s="6">
        <v>99</v>
      </c>
      <c r="C121" s="6"/>
      <c r="D121" s="7"/>
      <c r="E121" s="13">
        <f t="shared" si="4"/>
        <v>0</v>
      </c>
    </row>
    <row r="122" spans="2:5" ht="15" x14ac:dyDescent="0.15">
      <c r="B122" s="6">
        <v>100</v>
      </c>
      <c r="C122" s="6"/>
      <c r="D122" s="7"/>
      <c r="E122" s="13">
        <f t="shared" si="4"/>
        <v>0</v>
      </c>
    </row>
    <row r="123" spans="2:5" ht="15" x14ac:dyDescent="0.15">
      <c r="B123" s="6">
        <v>101</v>
      </c>
      <c r="C123" s="6"/>
      <c r="D123" s="7"/>
      <c r="E123" s="13">
        <f t="shared" si="4"/>
        <v>0</v>
      </c>
    </row>
    <row r="124" spans="2:5" ht="15" x14ac:dyDescent="0.15">
      <c r="B124" s="6">
        <v>102</v>
      </c>
      <c r="C124" s="6"/>
      <c r="D124" s="7"/>
      <c r="E124" s="13">
        <f t="shared" si="4"/>
        <v>0</v>
      </c>
    </row>
    <row r="125" spans="2:5" ht="15" x14ac:dyDescent="0.15">
      <c r="B125" s="6">
        <v>103</v>
      </c>
      <c r="C125" s="6"/>
      <c r="D125" s="7"/>
      <c r="E125" s="13">
        <f t="shared" si="4"/>
        <v>0</v>
      </c>
    </row>
    <row r="126" spans="2:5" ht="15" x14ac:dyDescent="0.15">
      <c r="B126" s="6">
        <v>104</v>
      </c>
      <c r="C126" s="6"/>
      <c r="D126" s="7"/>
      <c r="E126" s="13">
        <f t="shared" si="4"/>
        <v>0</v>
      </c>
    </row>
    <row r="127" spans="2:5" ht="15" x14ac:dyDescent="0.15">
      <c r="B127" s="6">
        <v>105</v>
      </c>
      <c r="C127" s="6"/>
      <c r="D127" s="7"/>
      <c r="E127" s="13">
        <f t="shared" si="4"/>
        <v>0</v>
      </c>
    </row>
    <row r="128" spans="2:5" ht="15" x14ac:dyDescent="0.15">
      <c r="B128" s="6">
        <v>106</v>
      </c>
      <c r="C128" s="6"/>
      <c r="D128" s="7"/>
      <c r="E128" s="13">
        <f t="shared" si="4"/>
        <v>0</v>
      </c>
    </row>
    <row r="129" spans="2:5" ht="15" x14ac:dyDescent="0.15">
      <c r="B129" s="6">
        <v>107</v>
      </c>
      <c r="C129" s="6"/>
      <c r="D129" s="7"/>
      <c r="E129" s="13">
        <f t="shared" si="4"/>
        <v>0</v>
      </c>
    </row>
    <row r="130" spans="2:5" ht="15" x14ac:dyDescent="0.15">
      <c r="B130" s="6">
        <v>108</v>
      </c>
      <c r="C130" s="6"/>
      <c r="D130" s="7"/>
      <c r="E130" s="13">
        <f t="shared" si="4"/>
        <v>0</v>
      </c>
    </row>
    <row r="131" spans="2:5" ht="15" x14ac:dyDescent="0.15">
      <c r="B131" s="6">
        <v>109</v>
      </c>
      <c r="C131" s="6"/>
      <c r="D131" s="7"/>
      <c r="E131" s="13">
        <f t="shared" si="4"/>
        <v>0</v>
      </c>
    </row>
    <row r="132" spans="2:5" ht="15" x14ac:dyDescent="0.15">
      <c r="B132" s="6">
        <v>110</v>
      </c>
      <c r="C132" s="6"/>
      <c r="D132" s="7"/>
      <c r="E132" s="13">
        <f t="shared" si="4"/>
        <v>0</v>
      </c>
    </row>
    <row r="133" spans="2:5" ht="15" x14ac:dyDescent="0.15">
      <c r="B133" s="6">
        <v>111</v>
      </c>
      <c r="C133" s="6"/>
      <c r="D133" s="7"/>
      <c r="E133" s="13">
        <f t="shared" si="4"/>
        <v>0</v>
      </c>
    </row>
    <row r="134" spans="2:5" ht="15" x14ac:dyDescent="0.15">
      <c r="B134" s="6">
        <v>112</v>
      </c>
      <c r="C134" s="6"/>
      <c r="D134" s="7"/>
      <c r="E134" s="13">
        <f t="shared" si="4"/>
        <v>0</v>
      </c>
    </row>
    <row r="135" spans="2:5" ht="15" x14ac:dyDescent="0.15">
      <c r="B135" s="6">
        <v>113</v>
      </c>
      <c r="C135" s="6"/>
      <c r="D135" s="7"/>
      <c r="E135" s="13">
        <f t="shared" si="4"/>
        <v>0</v>
      </c>
    </row>
    <row r="136" spans="2:5" ht="15" x14ac:dyDescent="0.15">
      <c r="B136" s="6">
        <v>114</v>
      </c>
      <c r="C136" s="6"/>
      <c r="D136" s="7"/>
      <c r="E136" s="13">
        <f t="shared" si="4"/>
        <v>0</v>
      </c>
    </row>
    <row r="137" spans="2:5" ht="15" x14ac:dyDescent="0.15">
      <c r="B137" s="6">
        <v>115</v>
      </c>
      <c r="C137" s="6"/>
      <c r="D137" s="7"/>
      <c r="E137" s="13">
        <f t="shared" si="4"/>
        <v>0</v>
      </c>
    </row>
    <row r="138" spans="2:5" ht="15" x14ac:dyDescent="0.15">
      <c r="B138" s="6">
        <v>116</v>
      </c>
      <c r="C138" s="6"/>
      <c r="D138" s="7"/>
      <c r="E138" s="13">
        <f t="shared" si="4"/>
        <v>0</v>
      </c>
    </row>
    <row r="139" spans="2:5" ht="15" x14ac:dyDescent="0.15">
      <c r="B139" s="6">
        <v>117</v>
      </c>
      <c r="C139" s="6"/>
      <c r="D139" s="7"/>
      <c r="E139" s="13">
        <f t="shared" si="4"/>
        <v>0</v>
      </c>
    </row>
    <row r="140" spans="2:5" ht="15" x14ac:dyDescent="0.15">
      <c r="B140" s="6">
        <v>118</v>
      </c>
      <c r="C140" s="6"/>
      <c r="D140" s="7"/>
      <c r="E140" s="13">
        <f t="shared" si="4"/>
        <v>0</v>
      </c>
    </row>
    <row r="141" spans="2:5" ht="15" x14ac:dyDescent="0.15">
      <c r="B141" s="6">
        <v>119</v>
      </c>
      <c r="C141" s="6"/>
      <c r="D141" s="7"/>
      <c r="E141" s="13">
        <f t="shared" si="4"/>
        <v>0</v>
      </c>
    </row>
    <row r="142" spans="2:5" ht="15" x14ac:dyDescent="0.15">
      <c r="B142" s="6">
        <v>120</v>
      </c>
      <c r="C142" s="6"/>
      <c r="D142" s="7"/>
      <c r="E142" s="13">
        <f t="shared" si="4"/>
        <v>0</v>
      </c>
    </row>
    <row r="143" spans="2:5" ht="15" x14ac:dyDescent="0.15">
      <c r="B143" s="6">
        <v>121</v>
      </c>
      <c r="C143" s="6"/>
      <c r="D143" s="7"/>
      <c r="E143" s="13">
        <f t="shared" si="4"/>
        <v>0</v>
      </c>
    </row>
    <row r="144" spans="2:5" ht="15" x14ac:dyDescent="0.15">
      <c r="B144" s="6">
        <v>122</v>
      </c>
      <c r="C144" s="6"/>
      <c r="D144" s="7"/>
      <c r="E144" s="13">
        <f t="shared" si="4"/>
        <v>0</v>
      </c>
    </row>
    <row r="145" spans="2:5" ht="15" x14ac:dyDescent="0.15">
      <c r="B145" s="6">
        <v>123</v>
      </c>
      <c r="C145" s="6"/>
      <c r="D145" s="7"/>
      <c r="E145" s="13">
        <f t="shared" si="4"/>
        <v>0</v>
      </c>
    </row>
    <row r="146" spans="2:5" ht="15" x14ac:dyDescent="0.15">
      <c r="B146" s="6">
        <v>124</v>
      </c>
      <c r="C146" s="6"/>
      <c r="D146" s="7"/>
      <c r="E146" s="13">
        <f t="shared" si="4"/>
        <v>0</v>
      </c>
    </row>
    <row r="147" spans="2:5" ht="15" x14ac:dyDescent="0.15">
      <c r="B147" s="6">
        <v>125</v>
      </c>
      <c r="C147" s="6"/>
      <c r="D147" s="7"/>
      <c r="E147" s="13">
        <f t="shared" si="4"/>
        <v>0</v>
      </c>
    </row>
    <row r="148" spans="2:5" ht="15" x14ac:dyDescent="0.15">
      <c r="B148" s="6">
        <v>126</v>
      </c>
      <c r="C148" s="6"/>
      <c r="D148" s="7"/>
      <c r="E148" s="13">
        <f t="shared" si="4"/>
        <v>0</v>
      </c>
    </row>
    <row r="149" spans="2:5" ht="15" x14ac:dyDescent="0.15">
      <c r="B149" s="6">
        <v>127</v>
      </c>
      <c r="C149" s="6"/>
      <c r="D149" s="7"/>
      <c r="E149" s="13">
        <f t="shared" si="4"/>
        <v>0</v>
      </c>
    </row>
    <row r="150" spans="2:5" ht="15" x14ac:dyDescent="0.15">
      <c r="B150" s="6">
        <v>128</v>
      </c>
      <c r="C150" s="6"/>
      <c r="D150" s="7"/>
      <c r="E150" s="13">
        <f t="shared" si="4"/>
        <v>0</v>
      </c>
    </row>
    <row r="151" spans="2:5" ht="15" x14ac:dyDescent="0.15">
      <c r="B151" s="6">
        <v>129</v>
      </c>
      <c r="C151" s="6"/>
      <c r="D151" s="7"/>
      <c r="E151" s="13">
        <f t="shared" si="4"/>
        <v>0</v>
      </c>
    </row>
    <row r="152" spans="2:5" ht="15" x14ac:dyDescent="0.15">
      <c r="B152" s="6">
        <v>130</v>
      </c>
      <c r="C152" s="6"/>
      <c r="D152" s="7"/>
      <c r="E152" s="13">
        <f t="shared" si="4"/>
        <v>0</v>
      </c>
    </row>
    <row r="153" spans="2:5" ht="15" x14ac:dyDescent="0.15">
      <c r="B153" s="6">
        <v>131</v>
      </c>
      <c r="C153" s="6"/>
      <c r="D153" s="7"/>
      <c r="E153" s="13">
        <f t="shared" si="4"/>
        <v>0</v>
      </c>
    </row>
    <row r="154" spans="2:5" ht="15" x14ac:dyDescent="0.15">
      <c r="B154" s="6">
        <v>132</v>
      </c>
      <c r="C154" s="6"/>
      <c r="D154" s="7"/>
      <c r="E154" s="13">
        <f t="shared" si="4"/>
        <v>0</v>
      </c>
    </row>
    <row r="155" spans="2:5" ht="15" x14ac:dyDescent="0.15">
      <c r="B155" s="6">
        <v>133</v>
      </c>
      <c r="C155" s="6"/>
      <c r="D155" s="7"/>
      <c r="E155" s="13">
        <f t="shared" si="4"/>
        <v>0</v>
      </c>
    </row>
    <row r="156" spans="2:5" ht="15" x14ac:dyDescent="0.15">
      <c r="B156" s="6">
        <v>134</v>
      </c>
      <c r="C156" s="6"/>
      <c r="D156" s="7"/>
      <c r="E156" s="13">
        <f t="shared" si="4"/>
        <v>0</v>
      </c>
    </row>
    <row r="157" spans="2:5" ht="15" x14ac:dyDescent="0.15">
      <c r="B157" s="6">
        <v>135</v>
      </c>
      <c r="C157" s="6"/>
      <c r="D157" s="7"/>
      <c r="E157" s="13">
        <f t="shared" si="4"/>
        <v>0</v>
      </c>
    </row>
    <row r="158" spans="2:5" ht="15" x14ac:dyDescent="0.15">
      <c r="B158" s="6">
        <v>136</v>
      </c>
      <c r="C158" s="6"/>
      <c r="D158" s="7"/>
      <c r="E158" s="13">
        <f t="shared" si="4"/>
        <v>0</v>
      </c>
    </row>
    <row r="159" spans="2:5" ht="15" x14ac:dyDescent="0.15">
      <c r="B159" s="6">
        <v>137</v>
      </c>
      <c r="C159" s="6"/>
      <c r="D159" s="7"/>
      <c r="E159" s="13">
        <f t="shared" si="4"/>
        <v>0</v>
      </c>
    </row>
    <row r="160" spans="2:5" ht="15" x14ac:dyDescent="0.15">
      <c r="B160" s="6">
        <v>138</v>
      </c>
      <c r="C160" s="6"/>
      <c r="D160" s="7"/>
      <c r="E160" s="13">
        <f t="shared" si="4"/>
        <v>0</v>
      </c>
    </row>
    <row r="161" spans="2:5" ht="15" x14ac:dyDescent="0.15">
      <c r="B161" s="6">
        <v>139</v>
      </c>
      <c r="C161" s="6"/>
      <c r="D161" s="7"/>
      <c r="E161" s="13">
        <f t="shared" si="4"/>
        <v>0</v>
      </c>
    </row>
    <row r="162" spans="2:5" ht="15" x14ac:dyDescent="0.15">
      <c r="B162" s="6">
        <v>140</v>
      </c>
      <c r="C162" s="6"/>
      <c r="D162" s="7"/>
      <c r="E162" s="13">
        <f t="shared" si="4"/>
        <v>0</v>
      </c>
    </row>
    <row r="163" spans="2:5" ht="15" x14ac:dyDescent="0.15">
      <c r="B163" s="6">
        <v>141</v>
      </c>
      <c r="C163" s="6"/>
      <c r="D163" s="7"/>
      <c r="E163" s="13">
        <f t="shared" si="4"/>
        <v>0</v>
      </c>
    </row>
    <row r="164" spans="2:5" ht="15" x14ac:dyDescent="0.15">
      <c r="B164" s="6">
        <v>142</v>
      </c>
      <c r="C164" s="6"/>
      <c r="D164" s="7"/>
      <c r="E164" s="13">
        <f t="shared" si="4"/>
        <v>0</v>
      </c>
    </row>
    <row r="165" spans="2:5" ht="15" x14ac:dyDescent="0.15">
      <c r="B165" s="6">
        <v>143</v>
      </c>
      <c r="C165" s="6"/>
      <c r="D165" s="7"/>
      <c r="E165" s="13">
        <f t="shared" si="4"/>
        <v>0</v>
      </c>
    </row>
    <row r="166" spans="2:5" ht="15" x14ac:dyDescent="0.15">
      <c r="B166" s="6">
        <v>144</v>
      </c>
      <c r="C166" s="6"/>
      <c r="D166" s="7"/>
      <c r="E166" s="13">
        <f t="shared" si="4"/>
        <v>0</v>
      </c>
    </row>
    <row r="167" spans="2:5" ht="15" x14ac:dyDescent="0.15">
      <c r="B167" s="6">
        <v>145</v>
      </c>
      <c r="C167" s="6"/>
      <c r="D167" s="7"/>
      <c r="E167" s="13">
        <f t="shared" si="4"/>
        <v>0</v>
      </c>
    </row>
    <row r="168" spans="2:5" ht="15" x14ac:dyDescent="0.15">
      <c r="B168" s="6">
        <v>146</v>
      </c>
      <c r="C168" s="6"/>
      <c r="D168" s="7"/>
      <c r="E168" s="13">
        <f t="shared" si="4"/>
        <v>0</v>
      </c>
    </row>
    <row r="169" spans="2:5" ht="15" x14ac:dyDescent="0.15">
      <c r="B169" s="6">
        <v>147</v>
      </c>
      <c r="C169" s="6"/>
      <c r="D169" s="7"/>
      <c r="E169" s="13">
        <f t="shared" si="4"/>
        <v>0</v>
      </c>
    </row>
    <row r="170" spans="2:5" ht="15" x14ac:dyDescent="0.15">
      <c r="B170" s="6">
        <v>148</v>
      </c>
      <c r="C170" s="6"/>
      <c r="D170" s="7"/>
      <c r="E170" s="13">
        <f t="shared" si="4"/>
        <v>0</v>
      </c>
    </row>
    <row r="171" spans="2:5" ht="15" x14ac:dyDescent="0.15">
      <c r="B171" s="6">
        <v>149</v>
      </c>
      <c r="C171" s="6"/>
      <c r="D171" s="7"/>
      <c r="E171" s="13">
        <f t="shared" si="4"/>
        <v>0</v>
      </c>
    </row>
    <row r="172" spans="2:5" ht="15" x14ac:dyDescent="0.15">
      <c r="B172" s="6">
        <v>150</v>
      </c>
      <c r="C172" s="6"/>
      <c r="D172" s="7"/>
      <c r="E172" s="13">
        <f t="shared" ref="E172:E235" si="5">LEN(D172)</f>
        <v>0</v>
      </c>
    </row>
    <row r="173" spans="2:5" ht="15" x14ac:dyDescent="0.15">
      <c r="B173" s="6">
        <v>151</v>
      </c>
      <c r="C173" s="6"/>
      <c r="D173" s="7"/>
      <c r="E173" s="13">
        <f t="shared" si="5"/>
        <v>0</v>
      </c>
    </row>
    <row r="174" spans="2:5" ht="15" x14ac:dyDescent="0.15">
      <c r="B174" s="6">
        <v>152</v>
      </c>
      <c r="C174" s="6"/>
      <c r="D174" s="7"/>
      <c r="E174" s="13">
        <f t="shared" si="5"/>
        <v>0</v>
      </c>
    </row>
    <row r="175" spans="2:5" ht="15" x14ac:dyDescent="0.15">
      <c r="B175" s="6">
        <v>153</v>
      </c>
      <c r="C175" s="6"/>
      <c r="D175" s="7"/>
      <c r="E175" s="13">
        <f t="shared" si="5"/>
        <v>0</v>
      </c>
    </row>
    <row r="176" spans="2:5" ht="15" x14ac:dyDescent="0.15">
      <c r="B176" s="6">
        <v>154</v>
      </c>
      <c r="C176" s="6"/>
      <c r="D176" s="7"/>
      <c r="E176" s="13">
        <f t="shared" si="5"/>
        <v>0</v>
      </c>
    </row>
    <row r="177" spans="2:5" ht="15" x14ac:dyDescent="0.15">
      <c r="B177" s="6">
        <v>155</v>
      </c>
      <c r="C177" s="6"/>
      <c r="D177" s="7"/>
      <c r="E177" s="13">
        <f t="shared" si="5"/>
        <v>0</v>
      </c>
    </row>
    <row r="178" spans="2:5" ht="15" x14ac:dyDescent="0.15">
      <c r="B178" s="6">
        <v>156</v>
      </c>
      <c r="C178" s="6"/>
      <c r="D178" s="7"/>
      <c r="E178" s="13">
        <f t="shared" si="5"/>
        <v>0</v>
      </c>
    </row>
    <row r="179" spans="2:5" ht="15" x14ac:dyDescent="0.15">
      <c r="B179" s="6">
        <v>157</v>
      </c>
      <c r="C179" s="6"/>
      <c r="D179" s="7"/>
      <c r="E179" s="13">
        <f t="shared" si="5"/>
        <v>0</v>
      </c>
    </row>
    <row r="180" spans="2:5" ht="15" x14ac:dyDescent="0.15">
      <c r="B180" s="6">
        <v>158</v>
      </c>
      <c r="C180" s="6"/>
      <c r="D180" s="7"/>
      <c r="E180" s="13">
        <f t="shared" si="5"/>
        <v>0</v>
      </c>
    </row>
    <row r="181" spans="2:5" ht="15" x14ac:dyDescent="0.15">
      <c r="B181" s="6">
        <v>159</v>
      </c>
      <c r="C181" s="6"/>
      <c r="D181" s="7"/>
      <c r="E181" s="13">
        <f t="shared" si="5"/>
        <v>0</v>
      </c>
    </row>
    <row r="182" spans="2:5" ht="15" x14ac:dyDescent="0.15">
      <c r="B182" s="6">
        <v>160</v>
      </c>
      <c r="C182" s="6"/>
      <c r="D182" s="7"/>
      <c r="E182" s="13">
        <f t="shared" si="5"/>
        <v>0</v>
      </c>
    </row>
    <row r="183" spans="2:5" ht="15" x14ac:dyDescent="0.15">
      <c r="B183" s="6">
        <v>161</v>
      </c>
      <c r="C183" s="6"/>
      <c r="D183" s="7"/>
      <c r="E183" s="13">
        <f t="shared" si="5"/>
        <v>0</v>
      </c>
    </row>
    <row r="184" spans="2:5" ht="15" x14ac:dyDescent="0.15">
      <c r="B184" s="6">
        <v>162</v>
      </c>
      <c r="C184" s="6"/>
      <c r="D184" s="7"/>
      <c r="E184" s="13">
        <f t="shared" si="5"/>
        <v>0</v>
      </c>
    </row>
    <row r="185" spans="2:5" ht="15" x14ac:dyDescent="0.15">
      <c r="B185" s="6">
        <v>163</v>
      </c>
      <c r="C185" s="6"/>
      <c r="D185" s="7"/>
      <c r="E185" s="13">
        <f t="shared" si="5"/>
        <v>0</v>
      </c>
    </row>
    <row r="186" spans="2:5" ht="15" x14ac:dyDescent="0.15">
      <c r="B186" s="6">
        <v>164</v>
      </c>
      <c r="C186" s="6"/>
      <c r="D186" s="7"/>
      <c r="E186" s="13">
        <f t="shared" si="5"/>
        <v>0</v>
      </c>
    </row>
    <row r="187" spans="2:5" ht="15" x14ac:dyDescent="0.15">
      <c r="B187" s="6">
        <v>165</v>
      </c>
      <c r="C187" s="6"/>
      <c r="D187" s="7"/>
      <c r="E187" s="13">
        <f t="shared" si="5"/>
        <v>0</v>
      </c>
    </row>
    <row r="188" spans="2:5" ht="15" x14ac:dyDescent="0.15">
      <c r="B188" s="6">
        <v>166</v>
      </c>
      <c r="C188" s="6"/>
      <c r="D188" s="7"/>
      <c r="E188" s="13">
        <f t="shared" si="5"/>
        <v>0</v>
      </c>
    </row>
    <row r="189" spans="2:5" ht="15" x14ac:dyDescent="0.15">
      <c r="B189" s="6">
        <v>167</v>
      </c>
      <c r="C189" s="6"/>
      <c r="D189" s="7"/>
      <c r="E189" s="13">
        <f t="shared" si="5"/>
        <v>0</v>
      </c>
    </row>
    <row r="190" spans="2:5" ht="15" x14ac:dyDescent="0.15">
      <c r="B190" s="6">
        <v>168</v>
      </c>
      <c r="C190" s="6"/>
      <c r="D190" s="7"/>
      <c r="E190" s="13">
        <f t="shared" si="5"/>
        <v>0</v>
      </c>
    </row>
    <row r="191" spans="2:5" ht="15" x14ac:dyDescent="0.15">
      <c r="B191" s="6">
        <v>169</v>
      </c>
      <c r="C191" s="6"/>
      <c r="D191" s="7"/>
      <c r="E191" s="13">
        <f t="shared" si="5"/>
        <v>0</v>
      </c>
    </row>
    <row r="192" spans="2:5" ht="15" x14ac:dyDescent="0.15">
      <c r="B192" s="6">
        <v>170</v>
      </c>
      <c r="C192" s="6"/>
      <c r="D192" s="7"/>
      <c r="E192" s="13">
        <f t="shared" si="5"/>
        <v>0</v>
      </c>
    </row>
    <row r="193" spans="2:5" ht="15" x14ac:dyDescent="0.15">
      <c r="B193" s="6">
        <v>171</v>
      </c>
      <c r="C193" s="6"/>
      <c r="D193" s="7"/>
      <c r="E193" s="13">
        <f t="shared" si="5"/>
        <v>0</v>
      </c>
    </row>
    <row r="194" spans="2:5" ht="15" x14ac:dyDescent="0.15">
      <c r="B194" s="6">
        <v>172</v>
      </c>
      <c r="C194" s="6"/>
      <c r="D194" s="7"/>
      <c r="E194" s="13">
        <f t="shared" si="5"/>
        <v>0</v>
      </c>
    </row>
    <row r="195" spans="2:5" ht="15" x14ac:dyDescent="0.15">
      <c r="B195" s="6">
        <v>173</v>
      </c>
      <c r="C195" s="6"/>
      <c r="D195" s="7"/>
      <c r="E195" s="13">
        <f t="shared" si="5"/>
        <v>0</v>
      </c>
    </row>
    <row r="196" spans="2:5" ht="15" x14ac:dyDescent="0.15">
      <c r="B196" s="6">
        <v>174</v>
      </c>
      <c r="C196" s="6"/>
      <c r="D196" s="7"/>
      <c r="E196" s="13">
        <f t="shared" si="5"/>
        <v>0</v>
      </c>
    </row>
    <row r="197" spans="2:5" ht="15" x14ac:dyDescent="0.15">
      <c r="B197" s="6">
        <v>175</v>
      </c>
      <c r="C197" s="6"/>
      <c r="D197" s="7"/>
      <c r="E197" s="13">
        <f t="shared" si="5"/>
        <v>0</v>
      </c>
    </row>
    <row r="198" spans="2:5" ht="15" x14ac:dyDescent="0.15">
      <c r="B198" s="6">
        <v>176</v>
      </c>
      <c r="C198" s="6"/>
      <c r="D198" s="7"/>
      <c r="E198" s="13">
        <f t="shared" si="5"/>
        <v>0</v>
      </c>
    </row>
    <row r="199" spans="2:5" ht="15" x14ac:dyDescent="0.15">
      <c r="B199" s="6">
        <v>177</v>
      </c>
      <c r="C199" s="6"/>
      <c r="D199" s="7"/>
      <c r="E199" s="13">
        <f t="shared" si="5"/>
        <v>0</v>
      </c>
    </row>
    <row r="200" spans="2:5" ht="15" x14ac:dyDescent="0.15">
      <c r="B200" s="6">
        <v>178</v>
      </c>
      <c r="C200" s="6"/>
      <c r="D200" s="7"/>
      <c r="E200" s="13">
        <f t="shared" si="5"/>
        <v>0</v>
      </c>
    </row>
    <row r="201" spans="2:5" ht="15" x14ac:dyDescent="0.15">
      <c r="B201" s="6">
        <v>179</v>
      </c>
      <c r="C201" s="6"/>
      <c r="D201" s="7"/>
      <c r="E201" s="13">
        <f t="shared" si="5"/>
        <v>0</v>
      </c>
    </row>
    <row r="202" spans="2:5" ht="15" x14ac:dyDescent="0.15">
      <c r="B202" s="6">
        <v>180</v>
      </c>
      <c r="C202" s="6"/>
      <c r="D202" s="7"/>
      <c r="E202" s="13">
        <f t="shared" si="5"/>
        <v>0</v>
      </c>
    </row>
    <row r="203" spans="2:5" ht="15" x14ac:dyDescent="0.15">
      <c r="B203" s="6">
        <v>181</v>
      </c>
      <c r="C203" s="6"/>
      <c r="D203" s="7"/>
      <c r="E203" s="13">
        <f t="shared" si="5"/>
        <v>0</v>
      </c>
    </row>
    <row r="204" spans="2:5" ht="15" x14ac:dyDescent="0.15">
      <c r="B204" s="6">
        <v>182</v>
      </c>
      <c r="C204" s="6"/>
      <c r="D204" s="7"/>
      <c r="E204" s="13">
        <f t="shared" si="5"/>
        <v>0</v>
      </c>
    </row>
    <row r="205" spans="2:5" ht="15" x14ac:dyDescent="0.15">
      <c r="B205" s="6">
        <v>183</v>
      </c>
      <c r="C205" s="6"/>
      <c r="D205" s="7"/>
      <c r="E205" s="13">
        <f t="shared" si="5"/>
        <v>0</v>
      </c>
    </row>
    <row r="206" spans="2:5" ht="15" x14ac:dyDescent="0.15">
      <c r="B206" s="6">
        <v>184</v>
      </c>
      <c r="C206" s="6"/>
      <c r="D206" s="7"/>
      <c r="E206" s="13">
        <f t="shared" si="5"/>
        <v>0</v>
      </c>
    </row>
    <row r="207" spans="2:5" ht="15" x14ac:dyDescent="0.15">
      <c r="B207" s="6">
        <v>185</v>
      </c>
      <c r="C207" s="6"/>
      <c r="D207" s="7"/>
      <c r="E207" s="13">
        <f t="shared" si="5"/>
        <v>0</v>
      </c>
    </row>
    <row r="208" spans="2:5" ht="15" x14ac:dyDescent="0.15">
      <c r="B208" s="6">
        <v>186</v>
      </c>
      <c r="C208" s="6"/>
      <c r="D208" s="7"/>
      <c r="E208" s="13">
        <f t="shared" si="5"/>
        <v>0</v>
      </c>
    </row>
    <row r="209" spans="2:5" ht="15" x14ac:dyDescent="0.15">
      <c r="B209" s="6">
        <v>187</v>
      </c>
      <c r="C209" s="6"/>
      <c r="D209" s="7"/>
      <c r="E209" s="13">
        <f t="shared" si="5"/>
        <v>0</v>
      </c>
    </row>
    <row r="210" spans="2:5" ht="15" x14ac:dyDescent="0.15">
      <c r="B210" s="6">
        <v>188</v>
      </c>
      <c r="C210" s="6"/>
      <c r="D210" s="7"/>
      <c r="E210" s="13">
        <f t="shared" si="5"/>
        <v>0</v>
      </c>
    </row>
    <row r="211" spans="2:5" ht="15" x14ac:dyDescent="0.15">
      <c r="B211" s="6">
        <v>189</v>
      </c>
      <c r="C211" s="6"/>
      <c r="D211" s="7"/>
      <c r="E211" s="13">
        <f t="shared" si="5"/>
        <v>0</v>
      </c>
    </row>
    <row r="212" spans="2:5" ht="15" x14ac:dyDescent="0.15">
      <c r="B212" s="6">
        <v>190</v>
      </c>
      <c r="C212" s="6"/>
      <c r="D212" s="7"/>
      <c r="E212" s="13">
        <f t="shared" si="5"/>
        <v>0</v>
      </c>
    </row>
    <row r="213" spans="2:5" ht="15" x14ac:dyDescent="0.15">
      <c r="B213" s="6">
        <v>191</v>
      </c>
      <c r="C213" s="6"/>
      <c r="D213" s="7"/>
      <c r="E213" s="13">
        <f t="shared" si="5"/>
        <v>0</v>
      </c>
    </row>
    <row r="214" spans="2:5" ht="15" x14ac:dyDescent="0.15">
      <c r="B214" s="6">
        <v>192</v>
      </c>
      <c r="C214" s="6"/>
      <c r="D214" s="7"/>
      <c r="E214" s="13">
        <f t="shared" si="5"/>
        <v>0</v>
      </c>
    </row>
    <row r="215" spans="2:5" ht="15" x14ac:dyDescent="0.15">
      <c r="B215" s="6">
        <v>193</v>
      </c>
      <c r="C215" s="6"/>
      <c r="D215" s="7"/>
      <c r="E215" s="13">
        <f t="shared" si="5"/>
        <v>0</v>
      </c>
    </row>
    <row r="216" spans="2:5" ht="15" x14ac:dyDescent="0.15">
      <c r="B216" s="6">
        <v>194</v>
      </c>
      <c r="C216" s="6"/>
      <c r="D216" s="7"/>
      <c r="E216" s="13">
        <f t="shared" si="5"/>
        <v>0</v>
      </c>
    </row>
    <row r="217" spans="2:5" ht="15" x14ac:dyDescent="0.15">
      <c r="B217" s="6">
        <v>195</v>
      </c>
      <c r="C217" s="6"/>
      <c r="D217" s="7"/>
      <c r="E217" s="13">
        <f t="shared" si="5"/>
        <v>0</v>
      </c>
    </row>
    <row r="218" spans="2:5" ht="15" x14ac:dyDescent="0.15">
      <c r="B218" s="6">
        <v>196</v>
      </c>
      <c r="C218" s="6"/>
      <c r="D218" s="7"/>
      <c r="E218" s="13">
        <f t="shared" si="5"/>
        <v>0</v>
      </c>
    </row>
    <row r="219" spans="2:5" ht="15" x14ac:dyDescent="0.15">
      <c r="B219" s="6">
        <v>197</v>
      </c>
      <c r="C219" s="6"/>
      <c r="D219" s="7"/>
      <c r="E219" s="13">
        <f t="shared" si="5"/>
        <v>0</v>
      </c>
    </row>
    <row r="220" spans="2:5" ht="15" x14ac:dyDescent="0.15">
      <c r="B220" s="6">
        <v>198</v>
      </c>
      <c r="C220" s="6"/>
      <c r="D220" s="7"/>
      <c r="E220" s="13">
        <f t="shared" si="5"/>
        <v>0</v>
      </c>
    </row>
    <row r="221" spans="2:5" ht="15" x14ac:dyDescent="0.15">
      <c r="B221" s="6">
        <v>199</v>
      </c>
      <c r="C221" s="6"/>
      <c r="D221" s="7"/>
      <c r="E221" s="13">
        <f t="shared" si="5"/>
        <v>0</v>
      </c>
    </row>
    <row r="222" spans="2:5" ht="15" x14ac:dyDescent="0.15">
      <c r="B222" s="6">
        <v>200</v>
      </c>
      <c r="C222" s="6"/>
      <c r="D222" s="7"/>
      <c r="E222" s="13">
        <f t="shared" si="5"/>
        <v>0</v>
      </c>
    </row>
    <row r="223" spans="2:5" ht="15" x14ac:dyDescent="0.15">
      <c r="B223" s="6">
        <v>201</v>
      </c>
      <c r="C223" s="6"/>
      <c r="D223" s="7"/>
      <c r="E223" s="13">
        <f t="shared" si="5"/>
        <v>0</v>
      </c>
    </row>
    <row r="224" spans="2:5" ht="15" x14ac:dyDescent="0.15">
      <c r="B224" s="6">
        <v>202</v>
      </c>
      <c r="C224" s="6"/>
      <c r="D224" s="7"/>
      <c r="E224" s="13">
        <f t="shared" si="5"/>
        <v>0</v>
      </c>
    </row>
    <row r="225" spans="2:5" ht="15" x14ac:dyDescent="0.15">
      <c r="B225" s="6">
        <v>203</v>
      </c>
      <c r="C225" s="6"/>
      <c r="D225" s="7"/>
      <c r="E225" s="13">
        <f t="shared" si="5"/>
        <v>0</v>
      </c>
    </row>
    <row r="226" spans="2:5" ht="15" x14ac:dyDescent="0.15">
      <c r="B226" s="6">
        <v>204</v>
      </c>
      <c r="C226" s="6"/>
      <c r="D226" s="7"/>
      <c r="E226" s="13">
        <f t="shared" si="5"/>
        <v>0</v>
      </c>
    </row>
    <row r="227" spans="2:5" ht="15" x14ac:dyDescent="0.15">
      <c r="B227" s="6">
        <v>205</v>
      </c>
      <c r="C227" s="6"/>
      <c r="D227" s="7"/>
      <c r="E227" s="13">
        <f t="shared" si="5"/>
        <v>0</v>
      </c>
    </row>
    <row r="228" spans="2:5" ht="15" x14ac:dyDescent="0.15">
      <c r="B228" s="6">
        <v>206</v>
      </c>
      <c r="C228" s="6"/>
      <c r="D228" s="7"/>
      <c r="E228" s="13">
        <f t="shared" si="5"/>
        <v>0</v>
      </c>
    </row>
    <row r="229" spans="2:5" ht="15" x14ac:dyDescent="0.15">
      <c r="B229" s="6">
        <v>207</v>
      </c>
      <c r="C229" s="6"/>
      <c r="D229" s="7"/>
      <c r="E229" s="13">
        <f t="shared" si="5"/>
        <v>0</v>
      </c>
    </row>
    <row r="230" spans="2:5" ht="15" x14ac:dyDescent="0.15">
      <c r="B230" s="6">
        <v>208</v>
      </c>
      <c r="C230" s="6"/>
      <c r="D230" s="7"/>
      <c r="E230" s="13">
        <f t="shared" si="5"/>
        <v>0</v>
      </c>
    </row>
    <row r="231" spans="2:5" ht="15" x14ac:dyDescent="0.15">
      <c r="B231" s="6">
        <v>209</v>
      </c>
      <c r="C231" s="6"/>
      <c r="D231" s="7"/>
      <c r="E231" s="13">
        <f t="shared" si="5"/>
        <v>0</v>
      </c>
    </row>
    <row r="232" spans="2:5" ht="15" x14ac:dyDescent="0.15">
      <c r="B232" s="6">
        <v>210</v>
      </c>
      <c r="C232" s="6"/>
      <c r="D232" s="7"/>
      <c r="E232" s="13">
        <f t="shared" si="5"/>
        <v>0</v>
      </c>
    </row>
    <row r="233" spans="2:5" ht="15" x14ac:dyDescent="0.15">
      <c r="B233" s="6">
        <v>211</v>
      </c>
      <c r="C233" s="6"/>
      <c r="D233" s="7"/>
      <c r="E233" s="13">
        <f t="shared" si="5"/>
        <v>0</v>
      </c>
    </row>
    <row r="234" spans="2:5" ht="15" x14ac:dyDescent="0.15">
      <c r="B234" s="6">
        <v>212</v>
      </c>
      <c r="C234" s="6"/>
      <c r="D234" s="7"/>
      <c r="E234" s="13">
        <f t="shared" si="5"/>
        <v>0</v>
      </c>
    </row>
    <row r="235" spans="2:5" ht="15" x14ac:dyDescent="0.15">
      <c r="B235" s="6">
        <v>213</v>
      </c>
      <c r="C235" s="6"/>
      <c r="D235" s="7"/>
      <c r="E235" s="13">
        <f t="shared" si="5"/>
        <v>0</v>
      </c>
    </row>
    <row r="236" spans="2:5" ht="15" x14ac:dyDescent="0.15">
      <c r="B236" s="6">
        <v>214</v>
      </c>
      <c r="C236" s="6"/>
      <c r="D236" s="7"/>
      <c r="E236" s="13">
        <f t="shared" ref="E236:E252" si="6">LEN(D236)</f>
        <v>0</v>
      </c>
    </row>
    <row r="237" spans="2:5" ht="15" x14ac:dyDescent="0.15">
      <c r="B237" s="6">
        <v>215</v>
      </c>
      <c r="C237" s="6"/>
      <c r="D237" s="7"/>
      <c r="E237" s="13">
        <f t="shared" si="6"/>
        <v>0</v>
      </c>
    </row>
    <row r="238" spans="2:5" ht="15" x14ac:dyDescent="0.15">
      <c r="B238" s="6">
        <v>216</v>
      </c>
      <c r="C238" s="6"/>
      <c r="D238" s="7"/>
      <c r="E238" s="13">
        <f t="shared" si="6"/>
        <v>0</v>
      </c>
    </row>
    <row r="239" spans="2:5" ht="15" x14ac:dyDescent="0.15">
      <c r="B239" s="6">
        <v>217</v>
      </c>
      <c r="C239" s="6"/>
      <c r="D239" s="7"/>
      <c r="E239" s="13">
        <f t="shared" si="6"/>
        <v>0</v>
      </c>
    </row>
    <row r="240" spans="2:5" ht="15" x14ac:dyDescent="0.15">
      <c r="B240" s="6">
        <v>218</v>
      </c>
      <c r="C240" s="6"/>
      <c r="D240" s="7"/>
      <c r="E240" s="13">
        <f t="shared" si="6"/>
        <v>0</v>
      </c>
    </row>
    <row r="241" spans="2:5" ht="15" x14ac:dyDescent="0.15">
      <c r="B241" s="6">
        <v>219</v>
      </c>
      <c r="C241" s="6"/>
      <c r="D241" s="7"/>
      <c r="E241" s="13">
        <f t="shared" si="6"/>
        <v>0</v>
      </c>
    </row>
    <row r="242" spans="2:5" ht="15" x14ac:dyDescent="0.15">
      <c r="B242" s="6">
        <v>220</v>
      </c>
      <c r="C242" s="6"/>
      <c r="D242" s="7"/>
      <c r="E242" s="13">
        <f t="shared" si="6"/>
        <v>0</v>
      </c>
    </row>
    <row r="243" spans="2:5" ht="15" x14ac:dyDescent="0.15">
      <c r="B243" s="6">
        <v>221</v>
      </c>
      <c r="C243" s="6"/>
      <c r="D243" s="7"/>
      <c r="E243" s="13">
        <f t="shared" si="6"/>
        <v>0</v>
      </c>
    </row>
    <row r="244" spans="2:5" ht="15" x14ac:dyDescent="0.15">
      <c r="B244" s="6">
        <v>222</v>
      </c>
      <c r="C244" s="6"/>
      <c r="D244" s="7"/>
      <c r="E244" s="13">
        <f t="shared" si="6"/>
        <v>0</v>
      </c>
    </row>
    <row r="245" spans="2:5" ht="15" x14ac:dyDescent="0.15">
      <c r="B245" s="6">
        <v>223</v>
      </c>
      <c r="C245" s="6"/>
      <c r="D245" s="7"/>
      <c r="E245" s="13">
        <f t="shared" si="6"/>
        <v>0</v>
      </c>
    </row>
    <row r="246" spans="2:5" ht="15" x14ac:dyDescent="0.15">
      <c r="B246" s="6">
        <v>224</v>
      </c>
      <c r="C246" s="6"/>
      <c r="D246" s="7"/>
      <c r="E246" s="13">
        <f t="shared" si="6"/>
        <v>0</v>
      </c>
    </row>
    <row r="247" spans="2:5" ht="15" x14ac:dyDescent="0.15">
      <c r="B247" s="6">
        <v>225</v>
      </c>
      <c r="C247" s="6"/>
      <c r="D247" s="7"/>
      <c r="E247" s="13">
        <f t="shared" si="6"/>
        <v>0</v>
      </c>
    </row>
    <row r="248" spans="2:5" ht="15" x14ac:dyDescent="0.15">
      <c r="B248" s="6">
        <v>226</v>
      </c>
      <c r="C248" s="6"/>
      <c r="D248" s="7"/>
      <c r="E248" s="13">
        <f t="shared" si="6"/>
        <v>0</v>
      </c>
    </row>
    <row r="249" spans="2:5" ht="15" x14ac:dyDescent="0.15">
      <c r="B249" s="6">
        <v>227</v>
      </c>
      <c r="C249" s="6"/>
      <c r="D249" s="7"/>
      <c r="E249" s="13">
        <f t="shared" si="6"/>
        <v>0</v>
      </c>
    </row>
    <row r="250" spans="2:5" ht="15" x14ac:dyDescent="0.15">
      <c r="B250" s="6">
        <v>228</v>
      </c>
      <c r="C250" s="6"/>
      <c r="D250" s="7"/>
      <c r="E250" s="13">
        <f t="shared" si="6"/>
        <v>0</v>
      </c>
    </row>
    <row r="251" spans="2:5" ht="15" x14ac:dyDescent="0.15">
      <c r="B251" s="6">
        <v>229</v>
      </c>
      <c r="C251" s="6"/>
      <c r="D251" s="7"/>
      <c r="E251" s="13">
        <f t="shared" si="6"/>
        <v>0</v>
      </c>
    </row>
    <row r="252" spans="2:5" ht="15" x14ac:dyDescent="0.15">
      <c r="B252" s="6">
        <v>230</v>
      </c>
      <c r="C252" s="6"/>
      <c r="D252" s="7"/>
      <c r="E252" s="13">
        <f t="shared" si="6"/>
        <v>0</v>
      </c>
    </row>
    <row r="253" spans="2:5" ht="15" x14ac:dyDescent="0.15">
      <c r="B253" s="6">
        <v>231</v>
      </c>
      <c r="C253" s="6"/>
      <c r="D253" s="7"/>
      <c r="E253" s="13">
        <f t="shared" ref="E253:E274" si="7">LEN(D253)</f>
        <v>0</v>
      </c>
    </row>
    <row r="254" spans="2:5" ht="15" x14ac:dyDescent="0.15">
      <c r="B254" s="6">
        <v>232</v>
      </c>
      <c r="C254" s="6"/>
      <c r="D254" s="7"/>
      <c r="E254" s="13">
        <f t="shared" si="7"/>
        <v>0</v>
      </c>
    </row>
    <row r="255" spans="2:5" ht="15" x14ac:dyDescent="0.15">
      <c r="B255" s="6">
        <v>233</v>
      </c>
      <c r="C255" s="6"/>
      <c r="D255" s="7"/>
      <c r="E255" s="13">
        <f t="shared" si="7"/>
        <v>0</v>
      </c>
    </row>
    <row r="256" spans="2:5" ht="15" x14ac:dyDescent="0.15">
      <c r="B256" s="6">
        <v>234</v>
      </c>
      <c r="C256" s="6"/>
      <c r="D256" s="7"/>
      <c r="E256" s="13">
        <f t="shared" si="7"/>
        <v>0</v>
      </c>
    </row>
    <row r="257" spans="2:5" ht="15" x14ac:dyDescent="0.15">
      <c r="B257" s="6">
        <v>235</v>
      </c>
      <c r="C257" s="6"/>
      <c r="D257" s="7"/>
      <c r="E257" s="13">
        <f t="shared" si="7"/>
        <v>0</v>
      </c>
    </row>
    <row r="258" spans="2:5" ht="15" x14ac:dyDescent="0.15">
      <c r="B258" s="6">
        <v>236</v>
      </c>
      <c r="C258" s="6"/>
      <c r="D258" s="7"/>
      <c r="E258" s="13">
        <f t="shared" si="7"/>
        <v>0</v>
      </c>
    </row>
    <row r="259" spans="2:5" ht="15" x14ac:dyDescent="0.15">
      <c r="B259" s="6">
        <v>237</v>
      </c>
      <c r="C259" s="6"/>
      <c r="D259" s="7"/>
      <c r="E259" s="13">
        <f t="shared" si="7"/>
        <v>0</v>
      </c>
    </row>
    <row r="260" spans="2:5" ht="15" x14ac:dyDescent="0.15">
      <c r="B260" s="6">
        <v>238</v>
      </c>
      <c r="C260" s="6"/>
      <c r="D260" s="7"/>
      <c r="E260" s="13">
        <f t="shared" si="7"/>
        <v>0</v>
      </c>
    </row>
    <row r="261" spans="2:5" ht="15" x14ac:dyDescent="0.15">
      <c r="B261" s="6">
        <v>239</v>
      </c>
      <c r="C261" s="6"/>
      <c r="D261" s="7"/>
      <c r="E261" s="13">
        <f t="shared" si="7"/>
        <v>0</v>
      </c>
    </row>
    <row r="262" spans="2:5" ht="15" x14ac:dyDescent="0.15">
      <c r="B262" s="6">
        <v>240</v>
      </c>
      <c r="C262" s="6"/>
      <c r="D262" s="7"/>
      <c r="E262" s="13">
        <f t="shared" si="7"/>
        <v>0</v>
      </c>
    </row>
    <row r="263" spans="2:5" ht="15" x14ac:dyDescent="0.15">
      <c r="B263" s="6">
        <v>241</v>
      </c>
      <c r="C263" s="6"/>
      <c r="D263" s="7"/>
      <c r="E263" s="13">
        <f t="shared" si="7"/>
        <v>0</v>
      </c>
    </row>
    <row r="264" spans="2:5" ht="15" x14ac:dyDescent="0.15">
      <c r="B264" s="6">
        <v>242</v>
      </c>
      <c r="C264" s="6"/>
      <c r="D264" s="7"/>
      <c r="E264" s="13">
        <f t="shared" si="7"/>
        <v>0</v>
      </c>
    </row>
    <row r="265" spans="2:5" ht="15" x14ac:dyDescent="0.15">
      <c r="B265" s="6">
        <v>243</v>
      </c>
      <c r="C265" s="6"/>
      <c r="D265" s="7"/>
      <c r="E265" s="13">
        <f t="shared" si="7"/>
        <v>0</v>
      </c>
    </row>
    <row r="266" spans="2:5" ht="15" x14ac:dyDescent="0.15">
      <c r="B266" s="6">
        <v>244</v>
      </c>
      <c r="C266" s="6"/>
      <c r="D266" s="7"/>
      <c r="E266" s="13">
        <f t="shared" si="7"/>
        <v>0</v>
      </c>
    </row>
    <row r="267" spans="2:5" ht="15" x14ac:dyDescent="0.15">
      <c r="B267" s="6">
        <v>245</v>
      </c>
      <c r="C267" s="6"/>
      <c r="D267" s="7"/>
      <c r="E267" s="13">
        <f t="shared" si="7"/>
        <v>0</v>
      </c>
    </row>
    <row r="268" spans="2:5" ht="15" x14ac:dyDescent="0.15">
      <c r="B268" s="6">
        <v>246</v>
      </c>
      <c r="C268" s="6"/>
      <c r="D268" s="7"/>
      <c r="E268" s="13">
        <f t="shared" si="7"/>
        <v>0</v>
      </c>
    </row>
    <row r="269" spans="2:5" ht="15" x14ac:dyDescent="0.15">
      <c r="B269" s="6">
        <v>247</v>
      </c>
      <c r="C269" s="6"/>
      <c r="D269" s="7"/>
      <c r="E269" s="13">
        <f t="shared" si="7"/>
        <v>0</v>
      </c>
    </row>
    <row r="270" spans="2:5" ht="15" x14ac:dyDescent="0.15">
      <c r="B270" s="6">
        <v>248</v>
      </c>
      <c r="C270" s="6"/>
      <c r="D270" s="7"/>
      <c r="E270" s="13">
        <f t="shared" si="7"/>
        <v>0</v>
      </c>
    </row>
    <row r="271" spans="2:5" ht="15" x14ac:dyDescent="0.15">
      <c r="B271" s="6">
        <v>249</v>
      </c>
      <c r="C271" s="6"/>
      <c r="D271" s="7"/>
      <c r="E271" s="13">
        <f t="shared" si="7"/>
        <v>0</v>
      </c>
    </row>
    <row r="272" spans="2:5" ht="15" x14ac:dyDescent="0.15">
      <c r="B272" s="6">
        <v>250</v>
      </c>
      <c r="C272" s="6"/>
      <c r="D272" s="7"/>
      <c r="E272" s="13">
        <f t="shared" si="7"/>
        <v>0</v>
      </c>
    </row>
    <row r="273" spans="2:5" ht="15" x14ac:dyDescent="0.15">
      <c r="B273" s="6">
        <v>251</v>
      </c>
      <c r="C273" s="6"/>
      <c r="D273" s="7"/>
      <c r="E273" s="13">
        <f t="shared" si="7"/>
        <v>0</v>
      </c>
    </row>
    <row r="274" spans="2:5" ht="15" x14ac:dyDescent="0.15">
      <c r="B274" s="6">
        <v>252</v>
      </c>
      <c r="C274" s="6"/>
      <c r="D274" s="7"/>
      <c r="E274" s="13">
        <f t="shared" si="7"/>
        <v>0</v>
      </c>
    </row>
  </sheetData>
  <mergeCells count="7">
    <mergeCell ref="C8:E8"/>
    <mergeCell ref="C7:E7"/>
    <mergeCell ref="B1:E1"/>
    <mergeCell ref="C3:E3"/>
    <mergeCell ref="C4:E4"/>
    <mergeCell ref="C5:E5"/>
    <mergeCell ref="C6:E6"/>
  </mergeCells>
  <phoneticPr fontId="1"/>
  <conditionalFormatting sqref="E23:E274">
    <cfRule type="expression" dxfId="0" priority="2">
      <formula>E23&gt;$C$8</formula>
    </cfRule>
  </conditionalFormatting>
  <dataValidations count="1">
    <dataValidation type="custom" allowBlank="1" showInputMessage="1" showErrorMessage="1" error="半角アルファベット、ピリオドのみ入力出来ます。" sqref="D24:D274 D23" xr:uid="{45E30441-5A7C-4077-87EA-63B4476F4D28}">
      <formula1>_xlfn.LET(_xlpm.s,D23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</dataValidations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弊社使用①!$A$9:$A$30</xm:f>
          </x14:formula1>
          <xm:sqref>C9 C7:E7</xm:sqref>
        </x14:dataValidation>
        <x14:dataValidation type="list" allowBlank="1" showInputMessage="1" showErrorMessage="1" xr:uid="{76C9D81C-DA90-4F02-8F01-22394AB3A4B0}">
          <x14:formula1>
            <xm:f>弊社使用①!$A$1:$A$6</xm:f>
          </x14:formula1>
          <xm:sqref>C5:E5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30"/>
  <sheetViews>
    <sheetView zoomScale="85" zoomScaleNormal="85" workbookViewId="0">
      <selection activeCell="H9" sqref="H9"/>
    </sheetView>
  </sheetViews>
  <sheetFormatPr defaultRowHeight="13.5" x14ac:dyDescent="0.15"/>
  <sheetData>
    <row r="1" spans="1:3" ht="15.95" customHeight="1" x14ac:dyDescent="0.15">
      <c r="A1" s="10" t="s">
        <v>37</v>
      </c>
    </row>
    <row r="2" spans="1:3" ht="15.95" customHeight="1" x14ac:dyDescent="0.15">
      <c r="A2" s="10" t="s">
        <v>38</v>
      </c>
    </row>
    <row r="3" spans="1:3" ht="15.95" customHeight="1" x14ac:dyDescent="0.15">
      <c r="A3" s="10" t="s">
        <v>39</v>
      </c>
    </row>
    <row r="4" spans="1:3" ht="15.95" customHeight="1" x14ac:dyDescent="0.15">
      <c r="A4" s="10" t="s">
        <v>40</v>
      </c>
    </row>
    <row r="5" spans="1:3" ht="15.95" customHeight="1" x14ac:dyDescent="0.15">
      <c r="A5" s="10" t="s">
        <v>41</v>
      </c>
    </row>
    <row r="6" spans="1:3" ht="15.95" customHeight="1" x14ac:dyDescent="0.15">
      <c r="A6" s="10" t="s">
        <v>42</v>
      </c>
    </row>
    <row r="7" spans="1:3" ht="15.95" customHeight="1" x14ac:dyDescent="0.15">
      <c r="A7" s="10"/>
    </row>
    <row r="8" spans="1:3" ht="15.95" customHeight="1" x14ac:dyDescent="0.15">
      <c r="A8" s="10"/>
    </row>
    <row r="9" spans="1:3" ht="15.95" customHeight="1" x14ac:dyDescent="0.15">
      <c r="A9" t="s">
        <v>6</v>
      </c>
      <c r="B9">
        <v>11</v>
      </c>
      <c r="C9" s="11" t="s">
        <v>29</v>
      </c>
    </row>
    <row r="10" spans="1:3" ht="15.95" customHeight="1" x14ac:dyDescent="0.15">
      <c r="A10" t="s">
        <v>7</v>
      </c>
      <c r="B10">
        <v>12</v>
      </c>
      <c r="C10" s="11" t="s">
        <v>29</v>
      </c>
    </row>
    <row r="11" spans="1:3" ht="15.95" customHeight="1" x14ac:dyDescent="0.15">
      <c r="A11" t="s">
        <v>8</v>
      </c>
      <c r="B11">
        <v>12</v>
      </c>
      <c r="C11" s="11" t="s">
        <v>29</v>
      </c>
    </row>
    <row r="12" spans="1:3" ht="15.95" customHeight="1" x14ac:dyDescent="0.15">
      <c r="A12" t="s">
        <v>9</v>
      </c>
      <c r="B12">
        <v>12</v>
      </c>
      <c r="C12" s="11" t="s">
        <v>28</v>
      </c>
    </row>
    <row r="13" spans="1:3" ht="15.95" customHeight="1" x14ac:dyDescent="0.15">
      <c r="A13" t="s">
        <v>10</v>
      </c>
      <c r="B13">
        <v>11</v>
      </c>
      <c r="C13" s="11" t="s">
        <v>29</v>
      </c>
    </row>
    <row r="14" spans="1:3" ht="15.95" customHeight="1" x14ac:dyDescent="0.15">
      <c r="A14" t="s">
        <v>11</v>
      </c>
      <c r="B14">
        <v>11</v>
      </c>
      <c r="C14" s="11" t="s">
        <v>29</v>
      </c>
    </row>
    <row r="15" spans="1:3" ht="15.95" customHeight="1" x14ac:dyDescent="0.15">
      <c r="A15" t="s">
        <v>12</v>
      </c>
      <c r="B15">
        <v>12</v>
      </c>
      <c r="C15" s="11" t="s">
        <v>29</v>
      </c>
    </row>
    <row r="16" spans="1:3" ht="15.95" customHeight="1" x14ac:dyDescent="0.15">
      <c r="A16" t="s">
        <v>13</v>
      </c>
      <c r="B16">
        <v>12</v>
      </c>
      <c r="C16" s="11" t="s">
        <v>29</v>
      </c>
    </row>
    <row r="17" spans="1:3" ht="15.95" customHeight="1" x14ac:dyDescent="0.15">
      <c r="A17" t="s">
        <v>14</v>
      </c>
      <c r="B17">
        <v>11</v>
      </c>
      <c r="C17" s="11" t="s">
        <v>29</v>
      </c>
    </row>
    <row r="18" spans="1:3" ht="15.95" customHeight="1" x14ac:dyDescent="0.15">
      <c r="A18" t="s">
        <v>15</v>
      </c>
      <c r="B18">
        <v>14</v>
      </c>
      <c r="C18" s="11" t="s">
        <v>29</v>
      </c>
    </row>
    <row r="19" spans="1:3" ht="15.95" customHeight="1" x14ac:dyDescent="0.15">
      <c r="A19" t="s">
        <v>16</v>
      </c>
      <c r="B19">
        <v>13</v>
      </c>
      <c r="C19" s="11" t="s">
        <v>29</v>
      </c>
    </row>
    <row r="20" spans="1:3" ht="15.95" customHeight="1" x14ac:dyDescent="0.15">
      <c r="A20" t="s">
        <v>17</v>
      </c>
      <c r="B20">
        <v>11</v>
      </c>
      <c r="C20" s="11" t="s">
        <v>28</v>
      </c>
    </row>
    <row r="21" spans="1:3" ht="15.95" customHeight="1" x14ac:dyDescent="0.15">
      <c r="A21" t="s">
        <v>18</v>
      </c>
      <c r="B21">
        <v>12</v>
      </c>
      <c r="C21" s="11" t="s">
        <v>29</v>
      </c>
    </row>
    <row r="22" spans="1:3" ht="15.95" customHeight="1" x14ac:dyDescent="0.15">
      <c r="A22" t="s">
        <v>19</v>
      </c>
      <c r="B22">
        <v>12</v>
      </c>
      <c r="C22" s="11" t="s">
        <v>29</v>
      </c>
    </row>
    <row r="23" spans="1:3" ht="15.95" customHeight="1" x14ac:dyDescent="0.15">
      <c r="A23" t="s">
        <v>20</v>
      </c>
      <c r="B23">
        <v>12</v>
      </c>
      <c r="C23" s="11" t="s">
        <v>29</v>
      </c>
    </row>
    <row r="24" spans="1:3" ht="15.95" customHeight="1" x14ac:dyDescent="0.15">
      <c r="A24" t="s">
        <v>21</v>
      </c>
      <c r="B24">
        <v>11</v>
      </c>
      <c r="C24" s="11" t="s">
        <v>28</v>
      </c>
    </row>
    <row r="25" spans="1:3" ht="15.95" customHeight="1" x14ac:dyDescent="0.15">
      <c r="A25" t="s">
        <v>22</v>
      </c>
      <c r="B25">
        <v>12</v>
      </c>
      <c r="C25" s="11" t="s">
        <v>29</v>
      </c>
    </row>
    <row r="26" spans="1:3" ht="15.95" customHeight="1" x14ac:dyDescent="0.15">
      <c r="A26" t="s">
        <v>23</v>
      </c>
      <c r="B26">
        <v>9</v>
      </c>
      <c r="C26" s="11" t="s">
        <v>29</v>
      </c>
    </row>
    <row r="27" spans="1:3" ht="15.95" customHeight="1" x14ac:dyDescent="0.15">
      <c r="A27" t="s">
        <v>24</v>
      </c>
      <c r="B27">
        <v>9</v>
      </c>
      <c r="C27" s="11" t="s">
        <v>29</v>
      </c>
    </row>
    <row r="28" spans="1:3" ht="15.95" customHeight="1" x14ac:dyDescent="0.15">
      <c r="A28" t="s">
        <v>25</v>
      </c>
      <c r="B28">
        <v>12</v>
      </c>
      <c r="C28" s="11" t="s">
        <v>29</v>
      </c>
    </row>
    <row r="29" spans="1:3" ht="15.95" customHeight="1" x14ac:dyDescent="0.15">
      <c r="A29" t="s">
        <v>26</v>
      </c>
      <c r="B29">
        <v>11</v>
      </c>
      <c r="C29" s="11" t="s">
        <v>28</v>
      </c>
    </row>
    <row r="30" spans="1:3" ht="15.95" customHeight="1" x14ac:dyDescent="0.15">
      <c r="A30" t="s">
        <v>27</v>
      </c>
      <c r="B30">
        <v>11</v>
      </c>
      <c r="C30" s="11" t="s">
        <v>29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DF80-F63D-49EB-A9C2-309D639629CF}">
  <sheetPr>
    <tabColor theme="0" tint="-0.499984740745262"/>
  </sheetPr>
  <dimension ref="A1:D28"/>
  <sheetViews>
    <sheetView workbookViewId="0">
      <selection activeCell="C27" sqref="C27"/>
    </sheetView>
  </sheetViews>
  <sheetFormatPr defaultRowHeight="13.5" x14ac:dyDescent="0.15"/>
  <cols>
    <col min="1" max="1" width="24.625" style="20" customWidth="1"/>
    <col min="2" max="4" width="24.625" style="19" customWidth="1"/>
    <col min="5" max="16384" width="9" style="18"/>
  </cols>
  <sheetData>
    <row r="1" spans="1:4" ht="30" customHeight="1" x14ac:dyDescent="0.15"/>
    <row r="2" spans="1:4" ht="39" customHeight="1" x14ac:dyDescent="0.15">
      <c r="A2" s="20" t="str">
        <f>INDEX(Sheet1!$B$23:$D$106,1,1) &amp; " " &amp; INDEX(Sheet1!$B$23:$D$106,1,2) &amp; " " &amp; INDEX(Sheet1!$B$23:$D$106,1,3)</f>
        <v xml:space="preserve">1  </v>
      </c>
      <c r="B2" s="20" t="str">
        <f>INDEX(Sheet1!$B$23:$D$106,2,1) &amp; " " &amp; INDEX(Sheet1!$B$23:$D$106,2,2) &amp; " " &amp; INDEX(Sheet1!$B$23:$D$106,2,3)</f>
        <v xml:space="preserve">2  </v>
      </c>
      <c r="C2" s="20" t="str">
        <f>INDEX(Sheet1!$B$23:$D$106,3,1) &amp; " " &amp; INDEX(Sheet1!$B$23:$D$106,3,2) &amp; " " &amp; INDEX(Sheet1!$B$23:$D$106,3,3)</f>
        <v xml:space="preserve">3  </v>
      </c>
      <c r="D2" s="20" t="str">
        <f>INDEX(Sheet1!$B$23:$D$106,4,1) &amp; " " &amp; INDEX(Sheet1!$B$23:$D$106,4,2) &amp; " " &amp; INDEX(Sheet1!$B$23:$D$106,4,3)</f>
        <v xml:space="preserve">4  </v>
      </c>
    </row>
    <row r="3" spans="1:4" ht="39" customHeight="1" x14ac:dyDescent="0.15">
      <c r="A3" s="20" t="str">
        <f>INDEX(Sheet1!$B$23:$D$106,5,1) &amp; " " &amp; INDEX(Sheet1!$B$23:$D$106,5,2) &amp; " " &amp; INDEX(Sheet1!$B$23:$D$106,5,3)</f>
        <v xml:space="preserve">5  </v>
      </c>
      <c r="B3" s="20" t="str">
        <f>INDEX(Sheet1!$B$23:$D$106,6,1) &amp; " " &amp; INDEX(Sheet1!$B$23:$D$106,6,2) &amp; " " &amp; INDEX(Sheet1!$B$23:$D$106,6,3)</f>
        <v xml:space="preserve">6  </v>
      </c>
      <c r="C3" s="20" t="str">
        <f>INDEX(Sheet1!$B$23:$D$106,7,1) &amp; " " &amp; INDEX(Sheet1!$B$23:$D$106,7,2) &amp; " " &amp; INDEX(Sheet1!$B$23:$D$106,7,3)</f>
        <v xml:space="preserve">7  </v>
      </c>
      <c r="D3" s="20" t="str">
        <f>INDEX(Sheet1!$B$23:$D$106,8,1) &amp; " " &amp; INDEX(Sheet1!$B$23:$D$106,8,2) &amp; " " &amp; INDEX(Sheet1!$B$23:$D$106,8,3)</f>
        <v xml:space="preserve">8  </v>
      </c>
    </row>
    <row r="4" spans="1:4" ht="39" customHeight="1" x14ac:dyDescent="0.15">
      <c r="A4" s="20" t="str">
        <f>INDEX(Sheet1!$B$23:$D$106,9,1) &amp; " " &amp; INDEX(Sheet1!$B$23:$D$106,9,2) &amp; " " &amp; INDEX(Sheet1!$B$23:$D$106,9,3)</f>
        <v xml:space="preserve">9  </v>
      </c>
      <c r="B4" s="20" t="str">
        <f>INDEX(Sheet1!$B$23:$D$106,10,1) &amp; " " &amp; INDEX(Sheet1!$B$23:$D$106,10,2) &amp; " " &amp; INDEX(Sheet1!$B$23:$D$106,10,3)</f>
        <v xml:space="preserve">10  </v>
      </c>
      <c r="C4" s="20" t="str">
        <f>INDEX(Sheet1!$B$23:$D$106,11,1) &amp; " " &amp; INDEX(Sheet1!$B$23:$D$106,11,2) &amp; " " &amp; INDEX(Sheet1!$B$23:$D$106,11,3)</f>
        <v xml:space="preserve">11  </v>
      </c>
      <c r="D4" s="20" t="str">
        <f>INDEX(Sheet1!$B$23:$D$106,12,1) &amp; " " &amp; INDEX(Sheet1!$B$23:$D$106,12,2) &amp; " " &amp; INDEX(Sheet1!$B$23:$D$106,12,3)</f>
        <v xml:space="preserve">12  </v>
      </c>
    </row>
    <row r="5" spans="1:4" ht="39" customHeight="1" x14ac:dyDescent="0.15">
      <c r="A5" s="20" t="str">
        <f>INDEX(Sheet1!$B$23:$D$106,13,1) &amp; " " &amp; INDEX(Sheet1!$B$23:$D$106,13,2) &amp; " " &amp; INDEX(Sheet1!$B$23:$D$106,13,3)</f>
        <v xml:space="preserve">13  </v>
      </c>
      <c r="B5" s="20" t="str">
        <f>INDEX(Sheet1!$B$23:$D$106,14,1) &amp; " " &amp; INDEX(Sheet1!$B$23:$D$106,14,2) &amp; " " &amp; INDEX(Sheet1!$B$23:$D$106,14,3)</f>
        <v xml:space="preserve">14  </v>
      </c>
      <c r="C5" s="20" t="str">
        <f>INDEX(Sheet1!$B$23:$D$106,15,1) &amp; " " &amp; INDEX(Sheet1!$B$23:$D$106,15,2) &amp; " " &amp; INDEX(Sheet1!$B$23:$D$106,15,3)</f>
        <v xml:space="preserve">15  </v>
      </c>
      <c r="D5" s="20" t="str">
        <f>INDEX(Sheet1!$B$23:$D$106,16,1) &amp; " " &amp; INDEX(Sheet1!$B$23:$D$106,16,2) &amp; " " &amp; INDEX(Sheet1!$B$23:$D$106,16,3)</f>
        <v xml:space="preserve">16  </v>
      </c>
    </row>
    <row r="6" spans="1:4" ht="39" customHeight="1" x14ac:dyDescent="0.15">
      <c r="A6" s="20" t="str">
        <f>INDEX(Sheet1!$B$23:$D$106,17,1) &amp; " " &amp; INDEX(Sheet1!$B$23:$D$106,17,2) &amp; " " &amp; INDEX(Sheet1!$B$23:$D$106,17,3)</f>
        <v xml:space="preserve">17  </v>
      </c>
      <c r="B6" s="20" t="str">
        <f>INDEX(Sheet1!$B$23:$D$106,18,1) &amp; " " &amp; INDEX(Sheet1!$B$23:$D$106,18,2) &amp; " " &amp; INDEX(Sheet1!$B$23:$D$106,18,3)</f>
        <v xml:space="preserve">18  </v>
      </c>
      <c r="C6" s="20" t="str">
        <f>INDEX(Sheet1!$B$23:$D$106,19,1) &amp; " " &amp; INDEX(Sheet1!$B$23:$D$106,19,2) &amp; " " &amp; INDEX(Sheet1!$B$23:$D$106,19,3)</f>
        <v xml:space="preserve">19  </v>
      </c>
      <c r="D6" s="20" t="str">
        <f>INDEX(Sheet1!$B$23:$D$106,20,1) &amp; " " &amp; INDEX(Sheet1!$B$23:$D$106,20,2) &amp; " " &amp; INDEX(Sheet1!$B$23:$D$106,20,3)</f>
        <v xml:space="preserve">20  </v>
      </c>
    </row>
    <row r="7" spans="1:4" ht="39" customHeight="1" x14ac:dyDescent="0.15">
      <c r="A7" s="20" t="str">
        <f>INDEX(Sheet1!$B$23:$D$106,21,1) &amp; " " &amp; INDEX(Sheet1!$B$23:$D$106,21,2) &amp; " " &amp; INDEX(Sheet1!$B$23:$D$106,21,3)</f>
        <v xml:space="preserve">21  </v>
      </c>
      <c r="B7" s="20" t="str">
        <f>INDEX(Sheet1!$B$23:$D$106,22,1) &amp; " " &amp; INDEX(Sheet1!$B$23:$D$106,22,2) &amp; " " &amp; INDEX(Sheet1!$B$23:$D$106,22,3)</f>
        <v xml:space="preserve">22  </v>
      </c>
      <c r="C7" s="20" t="str">
        <f>INDEX(Sheet1!$B$23:$D$106,23,1) &amp; " " &amp; INDEX(Sheet1!$B$23:$D$106,23,2) &amp; " " &amp; INDEX(Sheet1!$B$23:$D$106,23,3)</f>
        <v xml:space="preserve">23  </v>
      </c>
      <c r="D7" s="20" t="str">
        <f>INDEX(Sheet1!$B$23:$D$106,24,1) &amp; " " &amp; INDEX(Sheet1!$B$23:$D$106,24,2) &amp; " " &amp; INDEX(Sheet1!$B$23:$D$106,24,3)</f>
        <v xml:space="preserve">24  </v>
      </c>
    </row>
    <row r="8" spans="1:4" ht="39" customHeight="1" x14ac:dyDescent="0.15">
      <c r="A8" s="20" t="str">
        <f>INDEX(Sheet1!$B$23:$D$106,25,1) &amp; " " &amp; INDEX(Sheet1!$B$23:$D$106,25,2) &amp; " " &amp; INDEX(Sheet1!$B$23:$D$106,25,3)</f>
        <v xml:space="preserve">25  </v>
      </c>
      <c r="B8" s="20" t="str">
        <f>INDEX(Sheet1!$B$23:$D$106,26,1) &amp; " " &amp; INDEX(Sheet1!$B$23:$D$106,26,2) &amp; " " &amp; INDEX(Sheet1!$B$23:$D$106,26,3)</f>
        <v xml:space="preserve">26  </v>
      </c>
      <c r="C8" s="20" t="str">
        <f>INDEX(Sheet1!$B$23:$D$106,27,1) &amp; " " &amp; INDEX(Sheet1!$B$23:$D$106,27,2) &amp; " " &amp; INDEX(Sheet1!$B$23:$D$106,27,3)</f>
        <v xml:space="preserve">27  </v>
      </c>
      <c r="D8" s="20" t="str">
        <f>INDEX(Sheet1!$B$23:$D$106,28,1) &amp; " " &amp; INDEX(Sheet1!$B$23:$D$106,28,2) &amp; " " &amp; INDEX(Sheet1!$B$23:$D$106,28,3)</f>
        <v xml:space="preserve">28  </v>
      </c>
    </row>
    <row r="9" spans="1:4" ht="41.1" customHeight="1" x14ac:dyDescent="0.15">
      <c r="A9" s="20" t="str">
        <f>INDEX(Sheet1!$B$23:$D$106,29,1) &amp; " " &amp; INDEX(Sheet1!$B$23:$D$106,29,2) &amp; " " &amp; INDEX(Sheet1!$B$23:$D$106,29,3)</f>
        <v xml:space="preserve">29  </v>
      </c>
      <c r="B9" s="20" t="str">
        <f>INDEX(Sheet1!$B$23:$D$106,30,1) &amp; " " &amp; INDEX(Sheet1!$B$23:$D$106,30,2) &amp; " " &amp; INDEX(Sheet1!$B$23:$D$106,30,3)</f>
        <v xml:space="preserve">30  </v>
      </c>
      <c r="C9" s="20" t="str">
        <f>INDEX(Sheet1!$B$23:$D$106,31,1) &amp; " " &amp; INDEX(Sheet1!$B$23:$D$106,31,2) &amp; " " &amp; INDEX(Sheet1!$B$23:$D$106,31,3)</f>
        <v xml:space="preserve">31  </v>
      </c>
      <c r="D9" s="20" t="str">
        <f>INDEX(Sheet1!$B$23:$D$106,32,1) &amp; " " &amp; INDEX(Sheet1!$B$23:$D$106,32,2) &amp; " " &amp; INDEX(Sheet1!$B$23:$D$106,32,3)</f>
        <v xml:space="preserve">32  </v>
      </c>
    </row>
    <row r="10" spans="1:4" ht="41.1" customHeight="1" x14ac:dyDescent="0.15">
      <c r="A10" s="20" t="str">
        <f>INDEX(Sheet1!$B$23:$D$106,33,1) &amp; " " &amp; INDEX(Sheet1!$B$23:$D$106,33,2) &amp; " " &amp; INDEX(Sheet1!$B$23:$D$106,33,3)</f>
        <v xml:space="preserve">33  </v>
      </c>
      <c r="B10" s="20" t="str">
        <f>INDEX(Sheet1!$B$23:$D$106,34,1) &amp; " " &amp; INDEX(Sheet1!$B$23:$D$106,34,2) &amp; " " &amp; INDEX(Sheet1!$B$23:$D$106,34,3)</f>
        <v xml:space="preserve">34  </v>
      </c>
      <c r="C10" s="20" t="str">
        <f>INDEX(Sheet1!$B$23:$D$106,35,1) &amp; " " &amp; INDEX(Sheet1!$B$23:$D$106,35,2) &amp; " " &amp; INDEX(Sheet1!$B$23:$D$106,35,3)</f>
        <v xml:space="preserve">35  </v>
      </c>
      <c r="D10" s="20" t="str">
        <f>INDEX(Sheet1!$B$23:$D$106,36,1) &amp; " " &amp; INDEX(Sheet1!$B$23:$D$106,36,2) &amp; " " &amp; INDEX(Sheet1!$B$23:$D$106,36,3)</f>
        <v xml:space="preserve">36  </v>
      </c>
    </row>
    <row r="11" spans="1:4" ht="41.1" customHeight="1" x14ac:dyDescent="0.15">
      <c r="A11" s="20" t="str">
        <f>INDEX(Sheet1!$B$23:$D$106,37,1) &amp; " " &amp; INDEX(Sheet1!$B$23:$D$106,37,2) &amp; " " &amp; INDEX(Sheet1!$B$23:$D$106,37,3)</f>
        <v xml:space="preserve">37  </v>
      </c>
      <c r="B11" s="20" t="str">
        <f>INDEX(Sheet1!$B$23:$D$106,38,1) &amp; " " &amp; INDEX(Sheet1!$B$23:$D$106,38,2) &amp; " " &amp; INDEX(Sheet1!$B$23:$D$106,38,3)</f>
        <v xml:space="preserve">38  </v>
      </c>
      <c r="C11" s="20" t="str">
        <f>INDEX(Sheet1!$B$23:$D$106,39,1) &amp; " " &amp; INDEX(Sheet1!$B$23:$D$106,39,2) &amp; " " &amp; INDEX(Sheet1!$B$23:$D$106,39,3)</f>
        <v xml:space="preserve">39  </v>
      </c>
      <c r="D11" s="20" t="str">
        <f>INDEX(Sheet1!$B$23:$D$106,40,1) &amp; " " &amp; INDEX(Sheet1!$B$23:$D$106,40,2) &amp; " " &amp; INDEX(Sheet1!$B$23:$D$106,40,3)</f>
        <v xml:space="preserve">40  </v>
      </c>
    </row>
    <row r="12" spans="1:4" ht="41.1" customHeight="1" x14ac:dyDescent="0.15">
      <c r="A12" s="20" t="str">
        <f>INDEX(Sheet1!$B$23:$D$106,41,1) &amp; " " &amp; INDEX(Sheet1!$B$23:$D$106,41,2) &amp; " " &amp; INDEX(Sheet1!$B$23:$D$106,41,3)</f>
        <v xml:space="preserve">41  </v>
      </c>
      <c r="B12" s="20" t="str">
        <f>INDEX(Sheet1!$B$23:$D$106,42,1) &amp; " " &amp; INDEX(Sheet1!$B$23:$D$106,42,2) &amp; " " &amp; INDEX(Sheet1!$B$23:$D$106,42,3)</f>
        <v xml:space="preserve">42  </v>
      </c>
      <c r="C12" s="20" t="str">
        <f>INDEX(Sheet1!$B$23:$D$106,43,1) &amp; " " &amp; INDEX(Sheet1!$B$23:$D$106,43,2) &amp; " " &amp; INDEX(Sheet1!$B$23:$D$106,43,3)</f>
        <v xml:space="preserve">43  </v>
      </c>
      <c r="D12" s="20" t="str">
        <f>INDEX(Sheet1!$B$23:$D$106,44,1) &amp; " " &amp; INDEX(Sheet1!$B$23:$D$106,44,2) &amp; " " &amp; INDEX(Sheet1!$B$23:$D$106,44,3)</f>
        <v xml:space="preserve">44  </v>
      </c>
    </row>
    <row r="13" spans="1:4" ht="41.1" customHeight="1" x14ac:dyDescent="0.15">
      <c r="A13" s="20" t="str">
        <f>INDEX(Sheet1!$B$23:$D$106,45,1) &amp; " " &amp; INDEX(Sheet1!$B$23:$D$106,45,2) &amp; " " &amp; INDEX(Sheet1!$B$23:$D$106,45,3)</f>
        <v xml:space="preserve">45  </v>
      </c>
      <c r="B13" s="20" t="str">
        <f>INDEX(Sheet1!$B$23:$D$106,46,1) &amp; " " &amp; INDEX(Sheet1!$B$23:$D$106,46,2) &amp; " " &amp; INDEX(Sheet1!$B$23:$D$106,46,3)</f>
        <v xml:space="preserve">46  </v>
      </c>
      <c r="C13" s="20" t="str">
        <f>INDEX(Sheet1!$B$23:$D$106,47,1) &amp; " " &amp; INDEX(Sheet1!$B$23:$D$106,47,2) &amp; " " &amp; INDEX(Sheet1!$B$23:$D$106,47,3)</f>
        <v xml:space="preserve">47  </v>
      </c>
      <c r="D13" s="20" t="str">
        <f>INDEX(Sheet1!$B$23:$D$106,48,1) &amp; " " &amp; INDEX(Sheet1!$B$23:$D$106,48,2) &amp; " " &amp; INDEX(Sheet1!$B$23:$D$106,48,3)</f>
        <v xml:space="preserve">48  </v>
      </c>
    </row>
    <row r="14" spans="1:4" ht="41.1" customHeight="1" x14ac:dyDescent="0.15">
      <c r="A14" s="20" t="str">
        <f>INDEX(Sheet1!$B$23:$D$106,49,1) &amp; " " &amp; INDEX(Sheet1!$B$23:$D$106,49,2) &amp; " " &amp; INDEX(Sheet1!$B$23:$D$106,49,3)</f>
        <v xml:space="preserve">49  </v>
      </c>
      <c r="B14" s="20" t="str">
        <f>INDEX(Sheet1!$B$23:$D$106,50,1) &amp; " " &amp; INDEX(Sheet1!$B$23:$D$106,50,2) &amp; " " &amp; INDEX(Sheet1!$B$23:$D$106,50,3)</f>
        <v xml:space="preserve">50  </v>
      </c>
      <c r="C14" s="20" t="str">
        <f>INDEX(Sheet1!$B$23:$D$106,51,1) &amp; " " &amp; INDEX(Sheet1!$B$23:$D$106,51,2) &amp; " " &amp; INDEX(Sheet1!$B$23:$D$106,51,3)</f>
        <v xml:space="preserve">51  </v>
      </c>
      <c r="D14" s="20" t="str">
        <f>INDEX(Sheet1!$B$23:$D$106,52,1) &amp; " " &amp; INDEX(Sheet1!$B$23:$D$106,52,2) &amp; " " &amp; INDEX(Sheet1!$B$23:$D$106,52,3)</f>
        <v xml:space="preserve">52  </v>
      </c>
    </row>
    <row r="15" spans="1:4" ht="41.1" customHeight="1" x14ac:dyDescent="0.15">
      <c r="A15" s="20" t="str">
        <f>INDEX(Sheet1!$B$23:$D$106,53,1) &amp; " " &amp; INDEX(Sheet1!$B$23:$D$106,53,2) &amp; " " &amp; INDEX(Sheet1!$B$23:$D$106,53,3)</f>
        <v xml:space="preserve">53  </v>
      </c>
      <c r="B15" s="20" t="str">
        <f>INDEX(Sheet1!$B$23:$D$106,54,1) &amp; " " &amp; INDEX(Sheet1!$B$23:$D$106,54,2) &amp; " " &amp; INDEX(Sheet1!$B$23:$D$106,54,3)</f>
        <v xml:space="preserve">54  </v>
      </c>
      <c r="C15" s="20" t="str">
        <f>INDEX(Sheet1!$B$23:$D$106,55,1) &amp; " " &amp; INDEX(Sheet1!$B$23:$D$106,55,2) &amp; " " &amp; INDEX(Sheet1!$B$23:$D$106,55,3)</f>
        <v xml:space="preserve">55  </v>
      </c>
      <c r="D15" s="20" t="str">
        <f>INDEX(Sheet1!$B$23:$D$106,56,1) &amp; " " &amp; INDEX(Sheet1!$B$23:$D$106,56,2) &amp; " " &amp; INDEX(Sheet1!$B$23:$D$106,56,3)</f>
        <v xml:space="preserve">56  </v>
      </c>
    </row>
    <row r="16" spans="1:4" ht="41.1" customHeight="1" x14ac:dyDescent="0.15">
      <c r="A16" s="20" t="str">
        <f>INDEX(Sheet1!$B$23:$D$106,57,1) &amp; " " &amp; INDEX(Sheet1!$B$23:$D$106,57,2) &amp; " " &amp; INDEX(Sheet1!$B$23:$D$106,57,3)</f>
        <v xml:space="preserve">57  </v>
      </c>
      <c r="B16" s="20" t="str">
        <f>INDEX(Sheet1!$B$23:$D$106,58,1) &amp; " " &amp; INDEX(Sheet1!$B$23:$D$106,58,2) &amp; " " &amp; INDEX(Sheet1!$B$23:$D$106,58,3)</f>
        <v xml:space="preserve">58  </v>
      </c>
      <c r="C16" s="20" t="str">
        <f>INDEX(Sheet1!$B$23:$D$106,59,1) &amp; " " &amp; INDEX(Sheet1!$B$23:$D$106,59,2) &amp; " " &amp; INDEX(Sheet1!$B$23:$D$106,59,3)</f>
        <v xml:space="preserve">59  </v>
      </c>
      <c r="D16" s="20" t="str">
        <f>INDEX(Sheet1!$B$23:$D$106,60,1) &amp; " " &amp; INDEX(Sheet1!$B$23:$D$106,60,2) &amp; " " &amp; INDEX(Sheet1!$B$23:$D$106,60,3)</f>
        <v xml:space="preserve">60  </v>
      </c>
    </row>
    <row r="17" spans="1:4" ht="41.1" customHeight="1" x14ac:dyDescent="0.15">
      <c r="A17" s="20" t="str">
        <f>INDEX(Sheet1!$B$23:$D$106,61,1) &amp; " " &amp; INDEX(Sheet1!$B$23:$D$106,61,2) &amp; " " &amp; INDEX(Sheet1!$B$23:$D$106,61,3)</f>
        <v xml:space="preserve">61  </v>
      </c>
      <c r="B17" s="20" t="str">
        <f>INDEX(Sheet1!$B$23:$D$106,62,1) &amp; " " &amp; INDEX(Sheet1!$B$23:$D$106,62,2) &amp; " " &amp; INDEX(Sheet1!$B$23:$D$106,62,3)</f>
        <v xml:space="preserve">62  </v>
      </c>
      <c r="C17" s="20" t="str">
        <f>INDEX(Sheet1!$B$23:$D$106,63,1) &amp; " " &amp; INDEX(Sheet1!$B$23:$D$106,63,2) &amp; " " &amp; INDEX(Sheet1!$B$23:$D$106,63,3)</f>
        <v xml:space="preserve">63  </v>
      </c>
      <c r="D17" s="20" t="str">
        <f>INDEX(Sheet1!$B$23:$D$106,64,1) &amp; " " &amp; INDEX(Sheet1!$B$23:$D$106,64,2) &amp; " " &amp; INDEX(Sheet1!$B$23:$D$106,64,3)</f>
        <v xml:space="preserve">64  </v>
      </c>
    </row>
    <row r="18" spans="1:4" ht="41.1" customHeight="1" x14ac:dyDescent="0.15">
      <c r="A18" s="20" t="str">
        <f>INDEX(Sheet1!$B$23:$D$106,65,1) &amp; " " &amp; INDEX(Sheet1!$B$23:$D$106,65,2) &amp; " " &amp; INDEX(Sheet1!$B$23:$D$106,65,3)</f>
        <v xml:space="preserve">65  </v>
      </c>
      <c r="B18" s="20" t="str">
        <f>INDEX(Sheet1!$B$23:$D$106,66,1) &amp; " " &amp; INDEX(Sheet1!$B$23:$D$106,66,2) &amp; " " &amp; INDEX(Sheet1!$B$23:$D$106,66,3)</f>
        <v xml:space="preserve">66  </v>
      </c>
      <c r="C18" s="20" t="str">
        <f>INDEX(Sheet1!$B$23:$D$106,67,1) &amp; " " &amp; INDEX(Sheet1!$B$23:$D$106,67,2) &amp; " " &amp; INDEX(Sheet1!$B$23:$D$106,67,3)</f>
        <v xml:space="preserve">67  </v>
      </c>
      <c r="D18" s="20" t="str">
        <f>INDEX(Sheet1!$B$23:$D$106,68,1) &amp; " " &amp; INDEX(Sheet1!$B$23:$D$106,68,2) &amp; " " &amp; INDEX(Sheet1!$B$23:$D$106,68,3)</f>
        <v xml:space="preserve">68  </v>
      </c>
    </row>
    <row r="19" spans="1:4" ht="41.1" customHeight="1" x14ac:dyDescent="0.15">
      <c r="A19" s="20" t="str">
        <f>INDEX(Sheet1!$B$23:$D$106,69,1) &amp; " " &amp; INDEX(Sheet1!$B$23:$D$106,69,2) &amp; " " &amp; INDEX(Sheet1!$B$23:$D$106,69,3)</f>
        <v xml:space="preserve">69  </v>
      </c>
      <c r="B19" s="20" t="str">
        <f>INDEX(Sheet1!$B$23:$D$106,70,1) &amp; " " &amp; INDEX(Sheet1!$B$23:$D$106,70,2) &amp; " " &amp; INDEX(Sheet1!$B$23:$D$106,70,3)</f>
        <v xml:space="preserve">70  </v>
      </c>
      <c r="C19" s="20" t="str">
        <f>INDEX(Sheet1!$B$23:$D$106,71,1) &amp; " " &amp; INDEX(Sheet1!$B$23:$D$106,71,2) &amp; " " &amp; INDEX(Sheet1!$B$23:$D$106,71,3)</f>
        <v xml:space="preserve">71  </v>
      </c>
      <c r="D19" s="20" t="str">
        <f>INDEX(Sheet1!$B$23:$D$106,72,1) &amp; " " &amp; INDEX(Sheet1!$B$23:$D$106,72,2) &amp; " " &amp; INDEX(Sheet1!$B$23:$D$106,72,3)</f>
        <v xml:space="preserve">72  </v>
      </c>
    </row>
    <row r="20" spans="1:4" ht="41.1" customHeight="1" x14ac:dyDescent="0.15">
      <c r="A20" s="20" t="str">
        <f>INDEX(Sheet1!$B$23:$D$106,73,1) &amp; " " &amp; INDEX(Sheet1!$B$23:$D$106,73,2) &amp; " " &amp; INDEX(Sheet1!$B$23:$D$106,73,3)</f>
        <v xml:space="preserve">73  </v>
      </c>
      <c r="B20" s="20" t="str">
        <f>INDEX(Sheet1!$B$23:$D$106,74,1) &amp; " " &amp; INDEX(Sheet1!$B$23:$D$106,74,2) &amp; " " &amp; INDEX(Sheet1!$B$23:$D$106,74,3)</f>
        <v xml:space="preserve">74  </v>
      </c>
      <c r="C20" s="20" t="str">
        <f>INDEX(Sheet1!$B$23:$D$106,75,1) &amp; " " &amp; INDEX(Sheet1!$B$23:$D$106,75,2) &amp; " " &amp; INDEX(Sheet1!$B$23:$D$106,75,3)</f>
        <v xml:space="preserve">75  </v>
      </c>
      <c r="D20" s="20" t="str">
        <f>INDEX(Sheet1!$B$23:$D$106,76,1) &amp; " " &amp; INDEX(Sheet1!$B$23:$D$106,76,2) &amp; " " &amp; INDEX(Sheet1!$B$23:$D$106,76,3)</f>
        <v xml:space="preserve">76  </v>
      </c>
    </row>
    <row r="21" spans="1:4" ht="41.1" customHeight="1" x14ac:dyDescent="0.15">
      <c r="A21" s="20" t="str">
        <f>INDEX(Sheet1!$B$23:$D$106,77,1) &amp; " " &amp; INDEX(Sheet1!$B$23:$D$106,77,2) &amp; " " &amp; INDEX(Sheet1!$B$23:$D$106,77,3)</f>
        <v xml:space="preserve">77  </v>
      </c>
      <c r="B21" s="20" t="str">
        <f>INDEX(Sheet1!$B$23:$D$106,78,1) &amp; " " &amp; INDEX(Sheet1!$B$23:$D$106,78,2) &amp; " " &amp; INDEX(Sheet1!$B$23:$D$106,78,3)</f>
        <v xml:space="preserve">78  </v>
      </c>
      <c r="C21" s="20" t="str">
        <f>INDEX(Sheet1!$B$23:$D$106,79,1) &amp; " " &amp; INDEX(Sheet1!$B$23:$D$106,79,2) &amp; " " &amp; INDEX(Sheet1!$B$23:$D$106,79,3)</f>
        <v xml:space="preserve">79  </v>
      </c>
      <c r="D21" s="20" t="str">
        <f>INDEX(Sheet1!$B$23:$D$106,80,1) &amp; " " &amp; INDEX(Sheet1!$B$23:$D$106,80,2) &amp; " " &amp; INDEX(Sheet1!$B$23:$D$106,80,3)</f>
        <v xml:space="preserve">80  </v>
      </c>
    </row>
    <row r="22" spans="1:4" ht="41.1" customHeight="1" x14ac:dyDescent="0.15">
      <c r="A22" s="20" t="str">
        <f>INDEX(Sheet1!$B$23:$D$106,81,1) &amp; " " &amp; INDEX(Sheet1!$B$23:$D$106,81,2) &amp; " " &amp; INDEX(Sheet1!$B$23:$D$106,81,3)</f>
        <v xml:space="preserve">81  </v>
      </c>
      <c r="B22" s="20" t="str">
        <f>INDEX(Sheet1!$B$23:$D$106,82,1) &amp; " " &amp; INDEX(Sheet1!$B$23:$D$106,82,2) &amp; " " &amp; INDEX(Sheet1!$B$23:$D$106,82,3)</f>
        <v xml:space="preserve">82  </v>
      </c>
      <c r="C22" s="20" t="str">
        <f>INDEX(Sheet1!$B$23:$D$106,83,1) &amp; " " &amp; INDEX(Sheet1!$B$23:$D$106,83,2) &amp; " " &amp; INDEX(Sheet1!$B$23:$D$106,83,3)</f>
        <v xml:space="preserve">83  </v>
      </c>
      <c r="D22" s="20" t="str">
        <f>INDEX(Sheet1!$B$23:$D$106,84,1) &amp; " " &amp; INDEX(Sheet1!$B$23:$D$106,84,2) &amp; " " &amp; INDEX(Sheet1!$B$23:$D$106,84,3)</f>
        <v xml:space="preserve">84  </v>
      </c>
    </row>
    <row r="23" spans="1:4" x14ac:dyDescent="0.15">
      <c r="B23" s="20"/>
      <c r="C23" s="20"/>
      <c r="D23" s="20"/>
    </row>
    <row r="24" spans="1:4" x14ac:dyDescent="0.15">
      <c r="B24" s="20"/>
      <c r="C24" s="20"/>
      <c r="D24" s="20"/>
    </row>
    <row r="25" spans="1:4" x14ac:dyDescent="0.15">
      <c r="B25" s="20"/>
      <c r="C25" s="20"/>
      <c r="D25" s="20"/>
    </row>
    <row r="26" spans="1:4" x14ac:dyDescent="0.15">
      <c r="B26" s="20"/>
      <c r="C26" s="20"/>
      <c r="D26" s="20"/>
    </row>
    <row r="27" spans="1:4" x14ac:dyDescent="0.15">
      <c r="B27" s="20"/>
      <c r="C27" s="20"/>
      <c r="D27" s="20"/>
    </row>
    <row r="28" spans="1:4" x14ac:dyDescent="0.15">
      <c r="B28" s="20"/>
      <c r="C28" s="20"/>
      <c r="D28" s="20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F86-8307-40A8-A9DC-D755111D60EE}">
  <sheetPr>
    <tabColor theme="0" tint="-0.499984740745262"/>
  </sheetPr>
  <dimension ref="A1:D28"/>
  <sheetViews>
    <sheetView workbookViewId="0">
      <selection activeCell="B4" sqref="B4"/>
    </sheetView>
  </sheetViews>
  <sheetFormatPr defaultRowHeight="13.5" x14ac:dyDescent="0.15"/>
  <cols>
    <col min="1" max="1" width="24.625" style="20" customWidth="1"/>
    <col min="2" max="4" width="24.625" style="19" customWidth="1"/>
    <col min="5" max="16384" width="9" style="18"/>
  </cols>
  <sheetData>
    <row r="1" spans="1:4" ht="30" customHeight="1" x14ac:dyDescent="0.15"/>
    <row r="2" spans="1:4" ht="39" customHeight="1" x14ac:dyDescent="0.15">
      <c r="A2" s="20" t="str">
        <f>INDEX(Sheet1!$B$107:$D$190,1,1) &amp; " " &amp; INDEX(Sheet1!$B$107:$D$190,1,2) &amp; " " &amp; INDEX(Sheet1!$B$107:$D$190,1,3)</f>
        <v xml:space="preserve">85  </v>
      </c>
      <c r="B2" s="20" t="str">
        <f>INDEX(Sheet1!$B$107:$D$190,2,1) &amp; " " &amp; INDEX(Sheet1!$B$107:$D$190,2,2) &amp; " " &amp; INDEX(Sheet1!$B$107:$D$190,2,3)</f>
        <v xml:space="preserve">86  </v>
      </c>
      <c r="C2" s="20" t="str">
        <f>INDEX(Sheet1!$B$107:$D$190,3,1) &amp; " " &amp; INDEX(Sheet1!$B$107:$D$190,3,2) &amp; " " &amp; INDEX(Sheet1!$B$107:$D$190,3,3)</f>
        <v xml:space="preserve">87  </v>
      </c>
      <c r="D2" s="20" t="str">
        <f>INDEX(Sheet1!$B$107:$D$190,4,1) &amp; " " &amp; INDEX(Sheet1!$B$107:$D$190,4,2) &amp; " " &amp; INDEX(Sheet1!$B$107:$D$190,4,3)</f>
        <v xml:space="preserve">88  </v>
      </c>
    </row>
    <row r="3" spans="1:4" ht="39" customHeight="1" x14ac:dyDescent="0.15">
      <c r="A3" s="20" t="str">
        <f>INDEX(Sheet1!$B$107:$D$190,5,1) &amp; " " &amp; INDEX(Sheet1!$B$107:$D$190,5,2) &amp; " " &amp; INDEX(Sheet1!$B$107:$D$190,5,3)</f>
        <v xml:space="preserve">89  </v>
      </c>
      <c r="B3" s="20" t="str">
        <f>INDEX(Sheet1!$B$107:$D$190,6,1) &amp; " " &amp; INDEX(Sheet1!$B$107:$D$190,6,2) &amp; " " &amp; INDEX(Sheet1!$B$107:$D$190,6,3)</f>
        <v xml:space="preserve">90  </v>
      </c>
      <c r="C3" s="20" t="str">
        <f>INDEX(Sheet1!$B$107:$D$190,7,1) &amp; " " &amp; INDEX(Sheet1!$B$107:$D$190,7,2) &amp; " " &amp; INDEX(Sheet1!$B$107:$D$190,7,3)</f>
        <v xml:space="preserve">91  </v>
      </c>
      <c r="D3" s="20" t="str">
        <f>INDEX(Sheet1!$B$107:$D$190,8,1) &amp; " " &amp; INDEX(Sheet1!$B$107:$D$190,8,2) &amp; " " &amp; INDEX(Sheet1!$B$107:$D$190,8,3)</f>
        <v xml:space="preserve">92  </v>
      </c>
    </row>
    <row r="4" spans="1:4" ht="39" customHeight="1" x14ac:dyDescent="0.15">
      <c r="A4" s="20" t="str">
        <f>INDEX(Sheet1!$B$107:$D$190,9,1) &amp; " " &amp; INDEX(Sheet1!$B$107:$D$190,9,2) &amp; " " &amp; INDEX(Sheet1!$B$107:$D$190,9,3)</f>
        <v xml:space="preserve">93  </v>
      </c>
      <c r="B4" s="20" t="str">
        <f>INDEX(Sheet1!$B$107:$D$190,10,1) &amp; " " &amp; INDEX(Sheet1!$B$107:$D$190,10,2) &amp; " " &amp; INDEX(Sheet1!$B$107:$D$190,10,3)</f>
        <v xml:space="preserve">94  </v>
      </c>
      <c r="C4" s="20" t="str">
        <f>INDEX(Sheet1!$B$107:$D$190,11,1) &amp; " " &amp; INDEX(Sheet1!$B$107:$D$190,11,2) &amp; " " &amp; INDEX(Sheet1!$B$107:$D$190,11,3)</f>
        <v xml:space="preserve">95  </v>
      </c>
      <c r="D4" s="20" t="str">
        <f>INDEX(Sheet1!$B$107:$D$190,12,1) &amp; " " &amp; INDEX(Sheet1!$B$107:$D$190,12,2) &amp; " " &amp; INDEX(Sheet1!$B$107:$D$190,12,3)</f>
        <v xml:space="preserve">96  </v>
      </c>
    </row>
    <row r="5" spans="1:4" ht="39" customHeight="1" x14ac:dyDescent="0.15">
      <c r="A5" s="20" t="str">
        <f>INDEX(Sheet1!$B$107:$D$190,13,1) &amp; " " &amp; INDEX(Sheet1!$B$107:$D$190,13,2) &amp; " " &amp; INDEX(Sheet1!$B$107:$D$190,13,3)</f>
        <v xml:space="preserve">97  </v>
      </c>
      <c r="B5" s="20" t="str">
        <f>INDEX(Sheet1!$B$107:$D$190,14,1) &amp; " " &amp; INDEX(Sheet1!$B$107:$D$190,14,2) &amp; " " &amp; INDEX(Sheet1!$B$107:$D$190,14,3)</f>
        <v xml:space="preserve">98  </v>
      </c>
      <c r="C5" s="20" t="str">
        <f>INDEX(Sheet1!$B$107:$D$190,15,1) &amp; " " &amp; INDEX(Sheet1!$B$107:$D$190,15,2) &amp; " " &amp; INDEX(Sheet1!$B$107:$D$190,15,3)</f>
        <v xml:space="preserve">99  </v>
      </c>
      <c r="D5" s="20" t="str">
        <f>INDEX(Sheet1!$B$107:$D$190,16,1) &amp; " " &amp; INDEX(Sheet1!$B$107:$D$190,16,2) &amp; " " &amp; INDEX(Sheet1!$B$107:$D$190,16,3)</f>
        <v xml:space="preserve">100  </v>
      </c>
    </row>
    <row r="6" spans="1:4" ht="39" customHeight="1" x14ac:dyDescent="0.15">
      <c r="A6" s="20" t="str">
        <f>INDEX(Sheet1!$B$107:$D$190,17,1) &amp; " " &amp; INDEX(Sheet1!$B$107:$D$190,17,2) &amp; " " &amp; INDEX(Sheet1!$B$107:$D$190,17,3)</f>
        <v xml:space="preserve">101  </v>
      </c>
      <c r="B6" s="20" t="str">
        <f>INDEX(Sheet1!$B$107:$D$190,18,1) &amp; " " &amp; INDEX(Sheet1!$B$107:$D$190,18,2) &amp; " " &amp; INDEX(Sheet1!$B$107:$D$190,18,3)</f>
        <v xml:space="preserve">102  </v>
      </c>
      <c r="C6" s="20" t="str">
        <f>INDEX(Sheet1!$B$107:$D$190,19,1) &amp; " " &amp; INDEX(Sheet1!$B$107:$D$190,19,2) &amp; " " &amp; INDEX(Sheet1!$B$107:$D$190,19,3)</f>
        <v xml:space="preserve">103  </v>
      </c>
      <c r="D6" s="20" t="str">
        <f>INDEX(Sheet1!$B$107:$D$190,20,1) &amp; " " &amp; INDEX(Sheet1!$B$107:$D$190,20,2) &amp; " " &amp; INDEX(Sheet1!$B$107:$D$190,20,3)</f>
        <v xml:space="preserve">104  </v>
      </c>
    </row>
    <row r="7" spans="1:4" ht="39" customHeight="1" x14ac:dyDescent="0.15">
      <c r="A7" s="20" t="str">
        <f>INDEX(Sheet1!$B$107:$D$190,21,1) &amp; " " &amp; INDEX(Sheet1!$B$107:$D$190,21,2) &amp; " " &amp; INDEX(Sheet1!$B$107:$D$190,21,3)</f>
        <v xml:space="preserve">105  </v>
      </c>
      <c r="B7" s="20" t="str">
        <f>INDEX(Sheet1!$B$107:$D$190,22,1) &amp; " " &amp; INDEX(Sheet1!$B$107:$D$190,22,2) &amp; " " &amp; INDEX(Sheet1!$B$107:$D$190,22,3)</f>
        <v xml:space="preserve">106  </v>
      </c>
      <c r="C7" s="20" t="str">
        <f>INDEX(Sheet1!$B$107:$D$190,23,1) &amp; " " &amp; INDEX(Sheet1!$B$107:$D$190,23,2) &amp; " " &amp; INDEX(Sheet1!$B$107:$D$190,23,3)</f>
        <v xml:space="preserve">107  </v>
      </c>
      <c r="D7" s="20" t="str">
        <f>INDEX(Sheet1!$B$107:$D$190,24,1) &amp; " " &amp; INDEX(Sheet1!$B$107:$D$190,24,2) &amp; " " &amp; INDEX(Sheet1!$B$107:$D$190,24,3)</f>
        <v xml:space="preserve">108  </v>
      </c>
    </row>
    <row r="8" spans="1:4" ht="39" customHeight="1" x14ac:dyDescent="0.15">
      <c r="A8" s="20" t="str">
        <f>INDEX(Sheet1!$B$107:$D$190,25,1) &amp; " " &amp; INDEX(Sheet1!$B$107:$D$190,25,2) &amp; " " &amp; INDEX(Sheet1!$B$107:$D$190,25,3)</f>
        <v xml:space="preserve">109  </v>
      </c>
      <c r="B8" s="20" t="str">
        <f>INDEX(Sheet1!$B$107:$D$190,26,1) &amp; " " &amp; INDEX(Sheet1!$B$107:$D$190,26,2) &amp; " " &amp; INDEX(Sheet1!$B$107:$D$190,26,3)</f>
        <v xml:space="preserve">110  </v>
      </c>
      <c r="C8" s="20" t="str">
        <f>INDEX(Sheet1!$B$107:$D$190,27,1) &amp; " " &amp; INDEX(Sheet1!$B$107:$D$190,27,2) &amp; " " &amp; INDEX(Sheet1!$B$107:$D$190,27,3)</f>
        <v xml:space="preserve">111  </v>
      </c>
      <c r="D8" s="20" t="str">
        <f>INDEX(Sheet1!$B$107:$D$190,28,1) &amp; " " &amp; INDEX(Sheet1!$B$107:$D$190,28,2) &amp; " " &amp; INDEX(Sheet1!$B$107:$D$190,28,3)</f>
        <v xml:space="preserve">112  </v>
      </c>
    </row>
    <row r="9" spans="1:4" ht="41.1" customHeight="1" x14ac:dyDescent="0.15">
      <c r="A9" s="20" t="str">
        <f>INDEX(Sheet1!$B$107:$D$190,29,1) &amp; " " &amp; INDEX(Sheet1!$B$107:$D$190,29,2) &amp; " " &amp; INDEX(Sheet1!$B$107:$D$190,29,3)</f>
        <v xml:space="preserve">113  </v>
      </c>
      <c r="B9" s="20" t="str">
        <f>INDEX(Sheet1!$B$107:$D$190,30,1) &amp; " " &amp; INDEX(Sheet1!$B$107:$D$190,30,2) &amp; " " &amp; INDEX(Sheet1!$B$107:$D$190,30,3)</f>
        <v xml:space="preserve">114  </v>
      </c>
      <c r="C9" s="20" t="str">
        <f>INDEX(Sheet1!$B$107:$D$190,31,1) &amp; " " &amp; INDEX(Sheet1!$B$107:$D$190,31,2) &amp; " " &amp; INDEX(Sheet1!$B$107:$D$190,31,3)</f>
        <v xml:space="preserve">115  </v>
      </c>
      <c r="D9" s="20" t="str">
        <f>INDEX(Sheet1!$B$107:$D$190,32,1) &amp; " " &amp; INDEX(Sheet1!$B$107:$D$190,32,2) &amp; " " &amp; INDEX(Sheet1!$B$107:$D$190,32,3)</f>
        <v xml:space="preserve">116  </v>
      </c>
    </row>
    <row r="10" spans="1:4" ht="41.1" customHeight="1" x14ac:dyDescent="0.15">
      <c r="A10" s="20" t="str">
        <f>INDEX(Sheet1!$B$107:$D$190,33,1) &amp; " " &amp; INDEX(Sheet1!$B$107:$D$190,33,2) &amp; " " &amp; INDEX(Sheet1!$B$107:$D$190,33,3)</f>
        <v xml:space="preserve">117  </v>
      </c>
      <c r="B10" s="20" t="str">
        <f>INDEX(Sheet1!$B$107:$D$190,34,1) &amp; " " &amp; INDEX(Sheet1!$B$107:$D$190,34,2) &amp; " " &amp; INDEX(Sheet1!$B$107:$D$190,34,3)</f>
        <v xml:space="preserve">118  </v>
      </c>
      <c r="C10" s="20" t="str">
        <f>INDEX(Sheet1!$B$107:$D$190,35,1) &amp; " " &amp; INDEX(Sheet1!$B$107:$D$190,35,2) &amp; " " &amp; INDEX(Sheet1!$B$107:$D$190,35,3)</f>
        <v xml:space="preserve">119  </v>
      </c>
      <c r="D10" s="20" t="str">
        <f>INDEX(Sheet1!$B$107:$D$190,36,1) &amp; " " &amp; INDEX(Sheet1!$B$107:$D$190,36,2) &amp; " " &amp; INDEX(Sheet1!$B$107:$D$190,36,3)</f>
        <v xml:space="preserve">120  </v>
      </c>
    </row>
    <row r="11" spans="1:4" ht="41.1" customHeight="1" x14ac:dyDescent="0.15">
      <c r="A11" s="20" t="str">
        <f>INDEX(Sheet1!$B$107:$D$190,37,1) &amp; " " &amp; INDEX(Sheet1!$B$107:$D$190,37,2) &amp; " " &amp; INDEX(Sheet1!$B$107:$D$190,37,3)</f>
        <v xml:space="preserve">121  </v>
      </c>
      <c r="B11" s="20" t="str">
        <f>INDEX(Sheet1!$B$107:$D$190,38,1) &amp; " " &amp; INDEX(Sheet1!$B$107:$D$190,38,2) &amp; " " &amp; INDEX(Sheet1!$B$107:$D$190,38,3)</f>
        <v xml:space="preserve">122  </v>
      </c>
      <c r="C11" s="20" t="str">
        <f>INDEX(Sheet1!$B$107:$D$190,39,1) &amp; " " &amp; INDEX(Sheet1!$B$107:$D$190,39,2) &amp; " " &amp; INDEX(Sheet1!$B$107:$D$190,39,3)</f>
        <v xml:space="preserve">123  </v>
      </c>
      <c r="D11" s="20" t="str">
        <f>INDEX(Sheet1!$B$107:$D$190,40,1) &amp; " " &amp; INDEX(Sheet1!$B$107:$D$190,40,2) &amp; " " &amp; INDEX(Sheet1!$B$107:$D$190,40,3)</f>
        <v xml:space="preserve">124  </v>
      </c>
    </row>
    <row r="12" spans="1:4" ht="41.1" customHeight="1" x14ac:dyDescent="0.15">
      <c r="A12" s="20" t="str">
        <f>INDEX(Sheet1!$B$107:$D$190,41,1) &amp; " " &amp; INDEX(Sheet1!$B$107:$D$190,41,2) &amp; " " &amp; INDEX(Sheet1!$B$107:$D$190,41,3)</f>
        <v xml:space="preserve">125  </v>
      </c>
      <c r="B12" s="20" t="str">
        <f>INDEX(Sheet1!$B$107:$D$190,42,1) &amp; " " &amp; INDEX(Sheet1!$B$107:$D$190,42,2) &amp; " " &amp; INDEX(Sheet1!$B$107:$D$190,42,3)</f>
        <v xml:space="preserve">126  </v>
      </c>
      <c r="C12" s="20" t="str">
        <f>INDEX(Sheet1!$B$107:$D$190,43,1) &amp; " " &amp; INDEX(Sheet1!$B$107:$D$190,43,2) &amp; " " &amp; INDEX(Sheet1!$B$107:$D$190,43,3)</f>
        <v xml:space="preserve">127  </v>
      </c>
      <c r="D12" s="20" t="str">
        <f>INDEX(Sheet1!$B$107:$D$190,44,1) &amp; " " &amp; INDEX(Sheet1!$B$107:$D$190,44,2) &amp; " " &amp; INDEX(Sheet1!$B$107:$D$190,44,3)</f>
        <v xml:space="preserve">128  </v>
      </c>
    </row>
    <row r="13" spans="1:4" ht="41.1" customHeight="1" x14ac:dyDescent="0.15">
      <c r="A13" s="20" t="str">
        <f>INDEX(Sheet1!$B$107:$D$190,45,1) &amp; " " &amp; INDEX(Sheet1!$B$107:$D$190,45,2) &amp; " " &amp; INDEX(Sheet1!$B$107:$D$190,45,3)</f>
        <v xml:space="preserve">129  </v>
      </c>
      <c r="B13" s="20" t="str">
        <f>INDEX(Sheet1!$B$107:$D$190,46,1) &amp; " " &amp; INDEX(Sheet1!$B$107:$D$190,46,2) &amp; " " &amp; INDEX(Sheet1!$B$107:$D$190,46,3)</f>
        <v xml:space="preserve">130  </v>
      </c>
      <c r="C13" s="20" t="str">
        <f>INDEX(Sheet1!$B$107:$D$190,47,1) &amp; " " &amp; INDEX(Sheet1!$B$107:$D$190,47,2) &amp; " " &amp; INDEX(Sheet1!$B$107:$D$190,47,3)</f>
        <v xml:space="preserve">131  </v>
      </c>
      <c r="D13" s="20" t="str">
        <f>INDEX(Sheet1!$B$107:$D$190,48,1) &amp; " " &amp; INDEX(Sheet1!$B$107:$D$190,48,2) &amp; " " &amp; INDEX(Sheet1!$B$107:$D$190,48,3)</f>
        <v xml:space="preserve">132  </v>
      </c>
    </row>
    <row r="14" spans="1:4" ht="41.1" customHeight="1" x14ac:dyDescent="0.15">
      <c r="A14" s="20" t="str">
        <f>INDEX(Sheet1!$B$107:$D$190,49,1) &amp; " " &amp; INDEX(Sheet1!$B$107:$D$190,49,2) &amp; " " &amp; INDEX(Sheet1!$B$107:$D$190,49,3)</f>
        <v xml:space="preserve">133  </v>
      </c>
      <c r="B14" s="20" t="str">
        <f>INDEX(Sheet1!$B$107:$D$190,50,1) &amp; " " &amp; INDEX(Sheet1!$B$107:$D$190,50,2) &amp; " " &amp; INDEX(Sheet1!$B$107:$D$190,50,3)</f>
        <v xml:space="preserve">134  </v>
      </c>
      <c r="C14" s="20" t="str">
        <f>INDEX(Sheet1!$B$107:$D$190,51,1) &amp; " " &amp; INDEX(Sheet1!$B$107:$D$190,51,2) &amp; " " &amp; INDEX(Sheet1!$B$107:$D$190,51,3)</f>
        <v xml:space="preserve">135  </v>
      </c>
      <c r="D14" s="20" t="str">
        <f>INDEX(Sheet1!$B$107:$D$190,52,1) &amp; " " &amp; INDEX(Sheet1!$B$107:$D$190,52,2) &amp; " " &amp; INDEX(Sheet1!$B$107:$D$190,52,3)</f>
        <v xml:space="preserve">136  </v>
      </c>
    </row>
    <row r="15" spans="1:4" ht="41.1" customHeight="1" x14ac:dyDescent="0.15">
      <c r="A15" s="20" t="str">
        <f>INDEX(Sheet1!$B$107:$D$190,53,1) &amp; " " &amp; INDEX(Sheet1!$B$107:$D$190,53,2) &amp; " " &amp; INDEX(Sheet1!$B$107:$D$190,53,3)</f>
        <v xml:space="preserve">137  </v>
      </c>
      <c r="B15" s="20" t="str">
        <f>INDEX(Sheet1!$B$107:$D$190,54,1) &amp; " " &amp; INDEX(Sheet1!$B$107:$D$190,54,2) &amp; " " &amp; INDEX(Sheet1!$B$107:$D$190,54,3)</f>
        <v xml:space="preserve">138  </v>
      </c>
      <c r="C15" s="20" t="str">
        <f>INDEX(Sheet1!$B$107:$D$190,55,1) &amp; " " &amp; INDEX(Sheet1!$B$107:$D$190,55,2) &amp; " " &amp; INDEX(Sheet1!$B$107:$D$190,55,3)</f>
        <v xml:space="preserve">139  </v>
      </c>
      <c r="D15" s="20" t="str">
        <f>INDEX(Sheet1!$B$107:$D$190,56,1) &amp; " " &amp; INDEX(Sheet1!$B$107:$D$190,56,2) &amp; " " &amp; INDEX(Sheet1!$B$107:$D$190,56,3)</f>
        <v xml:space="preserve">140  </v>
      </c>
    </row>
    <row r="16" spans="1:4" ht="41.1" customHeight="1" x14ac:dyDescent="0.15">
      <c r="A16" s="20" t="str">
        <f>INDEX(Sheet1!$B$107:$D$190,57,1) &amp; " " &amp; INDEX(Sheet1!$B$107:$D$190,57,2) &amp; " " &amp; INDEX(Sheet1!$B$107:$D$190,57,3)</f>
        <v xml:space="preserve">141  </v>
      </c>
      <c r="B16" s="20" t="str">
        <f>INDEX(Sheet1!$B$107:$D$190,58,1) &amp; " " &amp; INDEX(Sheet1!$B$107:$D$190,58,2) &amp; " " &amp; INDEX(Sheet1!$B$107:$D$190,58,3)</f>
        <v xml:space="preserve">142  </v>
      </c>
      <c r="C16" s="20" t="str">
        <f>INDEX(Sheet1!$B$107:$D$190,59,1) &amp; " " &amp; INDEX(Sheet1!$B$107:$D$190,59,2) &amp; " " &amp; INDEX(Sheet1!$B$107:$D$190,59,3)</f>
        <v xml:space="preserve">143  </v>
      </c>
      <c r="D16" s="20" t="str">
        <f>INDEX(Sheet1!$B$107:$D$190,60,1) &amp; " " &amp; INDEX(Sheet1!$B$107:$D$190,60,2) &amp; " " &amp; INDEX(Sheet1!$B$107:$D$190,60,3)</f>
        <v xml:space="preserve">144  </v>
      </c>
    </row>
    <row r="17" spans="1:4" ht="41.1" customHeight="1" x14ac:dyDescent="0.15">
      <c r="A17" s="20" t="str">
        <f>INDEX(Sheet1!$B$107:$D$190,61,1) &amp; " " &amp; INDEX(Sheet1!$B$107:$D$190,61,2) &amp; " " &amp; INDEX(Sheet1!$B$107:$D$190,61,3)</f>
        <v xml:space="preserve">145  </v>
      </c>
      <c r="B17" s="20" t="str">
        <f>INDEX(Sheet1!$B$107:$D$190,62,1) &amp; " " &amp; INDEX(Sheet1!$B$107:$D$190,62,2) &amp; " " &amp; INDEX(Sheet1!$B$107:$D$190,62,3)</f>
        <v xml:space="preserve">146  </v>
      </c>
      <c r="C17" s="20" t="str">
        <f>INDEX(Sheet1!$B$107:$D$190,63,1) &amp; " " &amp; INDEX(Sheet1!$B$107:$D$190,63,2) &amp; " " &amp; INDEX(Sheet1!$B$107:$D$190,63,3)</f>
        <v xml:space="preserve">147  </v>
      </c>
      <c r="D17" s="20" t="str">
        <f>INDEX(Sheet1!$B$107:$D$190,64,1) &amp; " " &amp; INDEX(Sheet1!$B$107:$D$190,64,2) &amp; " " &amp; INDEX(Sheet1!$B$107:$D$190,64,3)</f>
        <v xml:space="preserve">148  </v>
      </c>
    </row>
    <row r="18" spans="1:4" ht="41.1" customHeight="1" x14ac:dyDescent="0.15">
      <c r="A18" s="20" t="str">
        <f>INDEX(Sheet1!$B$107:$D$190,65,1) &amp; " " &amp; INDEX(Sheet1!$B$107:$D$190,65,2) &amp; " " &amp; INDEX(Sheet1!$B$107:$D$190,65,3)</f>
        <v xml:space="preserve">149  </v>
      </c>
      <c r="B18" s="20" t="str">
        <f>INDEX(Sheet1!$B$107:$D$190,66,1) &amp; " " &amp; INDEX(Sheet1!$B$107:$D$190,66,2) &amp; " " &amp; INDEX(Sheet1!$B$107:$D$190,66,3)</f>
        <v xml:space="preserve">150  </v>
      </c>
      <c r="C18" s="20" t="str">
        <f>INDEX(Sheet1!$B$107:$D$190,67,1) &amp; " " &amp; INDEX(Sheet1!$B$107:$D$190,67,2) &amp; " " &amp; INDEX(Sheet1!$B$107:$D$190,67,3)</f>
        <v xml:space="preserve">151  </v>
      </c>
      <c r="D18" s="20" t="str">
        <f>INDEX(Sheet1!$B$107:$D$190,68,1) &amp; " " &amp; INDEX(Sheet1!$B$107:$D$190,68,2) &amp; " " &amp; INDEX(Sheet1!$B$107:$D$190,68,3)</f>
        <v xml:space="preserve">152  </v>
      </c>
    </row>
    <row r="19" spans="1:4" ht="41.1" customHeight="1" x14ac:dyDescent="0.15">
      <c r="A19" s="20" t="str">
        <f>INDEX(Sheet1!$B$107:$D$190,69,1) &amp; " " &amp; INDEX(Sheet1!$B$107:$D$190,69,2) &amp; " " &amp; INDEX(Sheet1!$B$107:$D$190,69,3)</f>
        <v xml:space="preserve">153  </v>
      </c>
      <c r="B19" s="20" t="str">
        <f>INDEX(Sheet1!$B$107:$D$190,70,1) &amp; " " &amp; INDEX(Sheet1!$B$107:$D$190,70,2) &amp; " " &amp; INDEX(Sheet1!$B$107:$D$190,70,3)</f>
        <v xml:space="preserve">154  </v>
      </c>
      <c r="C19" s="20" t="str">
        <f>INDEX(Sheet1!$B$107:$D$190,71,1) &amp; " " &amp; INDEX(Sheet1!$B$107:$D$190,71,2) &amp; " " &amp; INDEX(Sheet1!$B$107:$D$190,71,3)</f>
        <v xml:space="preserve">155  </v>
      </c>
      <c r="D19" s="20" t="str">
        <f>INDEX(Sheet1!$B$107:$D$190,72,1) &amp; " " &amp; INDEX(Sheet1!$B$107:$D$190,72,2) &amp; " " &amp; INDEX(Sheet1!$B$107:$D$190,72,3)</f>
        <v xml:space="preserve">156  </v>
      </c>
    </row>
    <row r="20" spans="1:4" ht="41.1" customHeight="1" x14ac:dyDescent="0.15">
      <c r="A20" s="20" t="str">
        <f>INDEX(Sheet1!$B$107:$D$190,73,1) &amp; " " &amp; INDEX(Sheet1!$B$107:$D$190,73,2) &amp; " " &amp; INDEX(Sheet1!$B$107:$D$190,73,3)</f>
        <v xml:space="preserve">157  </v>
      </c>
      <c r="B20" s="20" t="str">
        <f>INDEX(Sheet1!$B$107:$D$190,74,1) &amp; " " &amp; INDEX(Sheet1!$B$107:$D$190,74,2) &amp; " " &amp; INDEX(Sheet1!$B$107:$D$190,74,3)</f>
        <v xml:space="preserve">158  </v>
      </c>
      <c r="C20" s="20" t="str">
        <f>INDEX(Sheet1!$B$107:$D$190,75,1) &amp; " " &amp; INDEX(Sheet1!$B$107:$D$190,75,2) &amp; " " &amp; INDEX(Sheet1!$B$107:$D$190,75,3)</f>
        <v xml:space="preserve">159  </v>
      </c>
      <c r="D20" s="20" t="str">
        <f>INDEX(Sheet1!$B$107:$D$190,76,1) &amp; " " &amp; INDEX(Sheet1!$B$107:$D$190,76,2) &amp; " " &amp; INDEX(Sheet1!$B$107:$D$190,76,3)</f>
        <v xml:space="preserve">160  </v>
      </c>
    </row>
    <row r="21" spans="1:4" ht="41.1" customHeight="1" x14ac:dyDescent="0.15">
      <c r="A21" s="20" t="str">
        <f>INDEX(Sheet1!$B$107:$D$190,77,1) &amp; " " &amp; INDEX(Sheet1!$B$107:$D$190,77,2) &amp; " " &amp; INDEX(Sheet1!$B$107:$D$190,77,3)</f>
        <v xml:space="preserve">161  </v>
      </c>
      <c r="B21" s="20" t="str">
        <f>INDEX(Sheet1!$B$107:$D$190,78,1) &amp; " " &amp; INDEX(Sheet1!$B$107:$D$190,78,2) &amp; " " &amp; INDEX(Sheet1!$B$107:$D$190,78,3)</f>
        <v xml:space="preserve">162  </v>
      </c>
      <c r="C21" s="20" t="str">
        <f>INDEX(Sheet1!$B$107:$D$190,79,1) &amp; " " &amp; INDEX(Sheet1!$B$107:$D$190,79,2) &amp; " " &amp; INDEX(Sheet1!$B$107:$D$190,79,3)</f>
        <v xml:space="preserve">163  </v>
      </c>
      <c r="D21" s="20" t="str">
        <f>INDEX(Sheet1!$B$107:$D$190,80,1) &amp; " " &amp; INDEX(Sheet1!$B$107:$D$190,80,2) &amp; " " &amp; INDEX(Sheet1!$B$107:$D$190,80,3)</f>
        <v xml:space="preserve">164  </v>
      </c>
    </row>
    <row r="22" spans="1:4" ht="41.1" customHeight="1" x14ac:dyDescent="0.15">
      <c r="A22" s="20" t="str">
        <f>INDEX(Sheet1!$B$107:$D$190,81,1) &amp; " " &amp; INDEX(Sheet1!$B$107:$D$190,81,2) &amp; " " &amp; INDEX(Sheet1!$B$107:$D$190,81,3)</f>
        <v xml:space="preserve">165  </v>
      </c>
      <c r="B22" s="20" t="str">
        <f>INDEX(Sheet1!$B$107:$D$190,82,1) &amp; " " &amp; INDEX(Sheet1!$B$107:$D$190,82,2) &amp; " " &amp; INDEX(Sheet1!$B$107:$D$190,82,3)</f>
        <v xml:space="preserve">166  </v>
      </c>
      <c r="C22" s="20" t="str">
        <f>INDEX(Sheet1!$B$107:$D$190,83,1) &amp; " " &amp; INDEX(Sheet1!$B$107:$D$190,83,2) &amp; " " &amp; INDEX(Sheet1!$B$107:$D$190,83,3)</f>
        <v xml:space="preserve">167  </v>
      </c>
      <c r="D22" s="20" t="str">
        <f>INDEX(Sheet1!$B$107:$D$190,84,1) &amp; " " &amp; INDEX(Sheet1!$B$107:$D$190,84,2) &amp; " " &amp; INDEX(Sheet1!$B$107:$D$190,84,3)</f>
        <v xml:space="preserve">168  </v>
      </c>
    </row>
    <row r="23" spans="1:4" x14ac:dyDescent="0.15">
      <c r="B23" s="20"/>
      <c r="C23" s="20"/>
      <c r="D23" s="20"/>
    </row>
    <row r="24" spans="1:4" x14ac:dyDescent="0.15">
      <c r="B24" s="20"/>
      <c r="C24" s="20"/>
      <c r="D24" s="20"/>
    </row>
    <row r="25" spans="1:4" x14ac:dyDescent="0.15">
      <c r="B25" s="20"/>
      <c r="C25" s="20"/>
      <c r="D25" s="20"/>
    </row>
    <row r="26" spans="1:4" x14ac:dyDescent="0.15">
      <c r="B26" s="20"/>
      <c r="C26" s="20"/>
      <c r="D26" s="20"/>
    </row>
    <row r="27" spans="1:4" x14ac:dyDescent="0.15">
      <c r="B27" s="20"/>
      <c r="C27" s="20"/>
      <c r="D27" s="20"/>
    </row>
    <row r="28" spans="1:4" x14ac:dyDescent="0.15">
      <c r="B28" s="20"/>
      <c r="C28" s="20"/>
      <c r="D28" s="20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3955-6F9C-4134-BE5C-AB4B866C397E}">
  <sheetPr>
    <tabColor theme="0" tint="-0.499984740745262"/>
  </sheetPr>
  <dimension ref="A1:D28"/>
  <sheetViews>
    <sheetView workbookViewId="0">
      <selection activeCell="A3" sqref="A3"/>
    </sheetView>
  </sheetViews>
  <sheetFormatPr defaultRowHeight="13.5" x14ac:dyDescent="0.15"/>
  <cols>
    <col min="1" max="1" width="24.625" style="20" customWidth="1"/>
    <col min="2" max="4" width="24.625" style="19" customWidth="1"/>
    <col min="5" max="16384" width="9" style="18"/>
  </cols>
  <sheetData>
    <row r="1" spans="1:4" ht="30" customHeight="1" x14ac:dyDescent="0.15"/>
    <row r="2" spans="1:4" ht="39" customHeight="1" x14ac:dyDescent="0.15">
      <c r="A2" s="20" t="str">
        <f>INDEX(Sheet1!$B$191:$D$274,1,1) &amp; " " &amp; INDEX(Sheet1!$B$191:$D$274,1,2) &amp; " " &amp; INDEX(Sheet1!$B$191:$D$274,1,3)</f>
        <v xml:space="preserve">169  </v>
      </c>
      <c r="B2" s="20" t="str">
        <f>INDEX(Sheet1!$B$191:$D$274,2,1) &amp; " " &amp; INDEX(Sheet1!$B$191:$D$274,2,2) &amp; " " &amp; INDEX(Sheet1!$B$191:$D$274,2,3)</f>
        <v xml:space="preserve">170  </v>
      </c>
      <c r="C2" s="20" t="str">
        <f>INDEX(Sheet1!$B$191:$D$274,3,1) &amp; " " &amp; INDEX(Sheet1!$B$191:$D$274,3,2) &amp; " " &amp; INDEX(Sheet1!$B$191:$D$274,3,3)</f>
        <v xml:space="preserve">171  </v>
      </c>
      <c r="D2" s="20" t="str">
        <f>INDEX(Sheet1!$B$191:$D$274,4,1) &amp; " " &amp; INDEX(Sheet1!$B$191:$D$274,4,2) &amp; " " &amp; INDEX(Sheet1!$B$191:$D$274,4,3)</f>
        <v xml:space="preserve">172  </v>
      </c>
    </row>
    <row r="3" spans="1:4" ht="39" customHeight="1" x14ac:dyDescent="0.15">
      <c r="A3" s="20" t="str">
        <f>INDEX(Sheet1!$B$191:$D$274,5,1) &amp; " " &amp; INDEX(Sheet1!$B$191:$D$274,5,2) &amp; " " &amp; INDEX(Sheet1!$B$191:$D$274,5,3)</f>
        <v xml:space="preserve">173  </v>
      </c>
      <c r="B3" s="20" t="str">
        <f>INDEX(Sheet1!$B$191:$D$274,6,1) &amp; " " &amp; INDEX(Sheet1!$B$191:$D$274,6,2) &amp; " " &amp; INDEX(Sheet1!$B$191:$D$274,6,3)</f>
        <v xml:space="preserve">174  </v>
      </c>
      <c r="C3" s="20" t="str">
        <f>INDEX(Sheet1!$B$191:$D$274,7,1) &amp; " " &amp; INDEX(Sheet1!$B$191:$D$274,7,2) &amp; " " &amp; INDEX(Sheet1!$B$191:$D$274,7,3)</f>
        <v xml:space="preserve">175  </v>
      </c>
      <c r="D3" s="20" t="str">
        <f>INDEX(Sheet1!$B$191:$D$274,8,1) &amp; " " &amp; INDEX(Sheet1!$B$191:$D$274,8,2) &amp; " " &amp; INDEX(Sheet1!$B$191:$D$274,8,3)</f>
        <v xml:space="preserve">176  </v>
      </c>
    </row>
    <row r="4" spans="1:4" ht="39" customHeight="1" x14ac:dyDescent="0.15">
      <c r="A4" s="20" t="str">
        <f>INDEX(Sheet1!$B$191:$D$274,9,1) &amp; " " &amp; INDEX(Sheet1!$B$191:$D$274,9,2) &amp; " " &amp; INDEX(Sheet1!$B$191:$D$274,9,3)</f>
        <v xml:space="preserve">177  </v>
      </c>
      <c r="B4" s="20" t="str">
        <f>INDEX(Sheet1!$B$191:$D$274,10,1) &amp; " " &amp; INDEX(Sheet1!$B$191:$D$274,10,2) &amp; " " &amp; INDEX(Sheet1!$B$191:$D$274,10,3)</f>
        <v xml:space="preserve">178  </v>
      </c>
      <c r="C4" s="20" t="str">
        <f>INDEX(Sheet1!$B$191:$D$274,11,1) &amp; " " &amp; INDEX(Sheet1!$B$191:$D$274,11,2) &amp; " " &amp; INDEX(Sheet1!$B$191:$D$274,11,3)</f>
        <v xml:space="preserve">179  </v>
      </c>
      <c r="D4" s="20" t="str">
        <f>INDEX(Sheet1!$B$191:$D$274,12,1) &amp; " " &amp; INDEX(Sheet1!$B$191:$D$274,12,2) &amp; " " &amp; INDEX(Sheet1!$B$191:$D$274,12,3)</f>
        <v xml:space="preserve">180  </v>
      </c>
    </row>
    <row r="5" spans="1:4" ht="39" customHeight="1" x14ac:dyDescent="0.15">
      <c r="A5" s="20" t="str">
        <f>INDEX(Sheet1!$B$191:$D$274,13,1) &amp; " " &amp; INDEX(Sheet1!$B$191:$D$274,13,2) &amp; " " &amp; INDEX(Sheet1!$B$191:$D$274,13,3)</f>
        <v xml:space="preserve">181  </v>
      </c>
      <c r="B5" s="20" t="str">
        <f>INDEX(Sheet1!$B$191:$D$274,14,1) &amp; " " &amp; INDEX(Sheet1!$B$191:$D$274,14,2) &amp; " " &amp; INDEX(Sheet1!$B$191:$D$274,14,3)</f>
        <v xml:space="preserve">182  </v>
      </c>
      <c r="C5" s="20" t="str">
        <f>INDEX(Sheet1!$B$191:$D$274,15,1) &amp; " " &amp; INDEX(Sheet1!$B$191:$D$274,15,2) &amp; " " &amp; INDEX(Sheet1!$B$191:$D$274,15,3)</f>
        <v xml:space="preserve">183  </v>
      </c>
      <c r="D5" s="20" t="str">
        <f>INDEX(Sheet1!$B$191:$D$274,16,1) &amp; " " &amp; INDEX(Sheet1!$B$191:$D$274,16,2) &amp; " " &amp; INDEX(Sheet1!$B$191:$D$274,16,3)</f>
        <v xml:space="preserve">184  </v>
      </c>
    </row>
    <row r="6" spans="1:4" ht="39" customHeight="1" x14ac:dyDescent="0.15">
      <c r="A6" s="20" t="str">
        <f>INDEX(Sheet1!$B$191:$D$274,17,1) &amp; " " &amp; INDEX(Sheet1!$B$191:$D$274,17,2) &amp; " " &amp; INDEX(Sheet1!$B$191:$D$274,17,3)</f>
        <v xml:space="preserve">185  </v>
      </c>
      <c r="B6" s="20" t="str">
        <f>INDEX(Sheet1!$B$191:$D$274,18,1) &amp; " " &amp; INDEX(Sheet1!$B$191:$D$274,18,2) &amp; " " &amp; INDEX(Sheet1!$B$191:$D$274,18,3)</f>
        <v xml:space="preserve">186  </v>
      </c>
      <c r="C6" s="20" t="str">
        <f>INDEX(Sheet1!$B$191:$D$274,19,1) &amp; " " &amp; INDEX(Sheet1!$B$191:$D$274,19,2) &amp; " " &amp; INDEX(Sheet1!$B$191:$D$274,19,3)</f>
        <v xml:space="preserve">187  </v>
      </c>
      <c r="D6" s="20" t="str">
        <f>INDEX(Sheet1!$B$191:$D$274,20,1) &amp; " " &amp; INDEX(Sheet1!$B$191:$D$274,20,2) &amp; " " &amp; INDEX(Sheet1!$B$191:$D$274,20,3)</f>
        <v xml:space="preserve">188  </v>
      </c>
    </row>
    <row r="7" spans="1:4" ht="39" customHeight="1" x14ac:dyDescent="0.15">
      <c r="A7" s="20" t="str">
        <f>INDEX(Sheet1!$B$191:$D$274,21,1) &amp; " " &amp; INDEX(Sheet1!$B$191:$D$274,21,2) &amp; " " &amp; INDEX(Sheet1!$B$191:$D$274,21,3)</f>
        <v xml:space="preserve">189  </v>
      </c>
      <c r="B7" s="20" t="str">
        <f>INDEX(Sheet1!$B$191:$D$274,22,1) &amp; " " &amp; INDEX(Sheet1!$B$191:$D$274,22,2) &amp; " " &amp; INDEX(Sheet1!$B$191:$D$274,22,3)</f>
        <v xml:space="preserve">190  </v>
      </c>
      <c r="C7" s="20" t="str">
        <f>INDEX(Sheet1!$B$191:$D$274,23,1) &amp; " " &amp; INDEX(Sheet1!$B$191:$D$274,23,2) &amp; " " &amp; INDEX(Sheet1!$B$191:$D$274,23,3)</f>
        <v xml:space="preserve">191  </v>
      </c>
      <c r="D7" s="20" t="str">
        <f>INDEX(Sheet1!$B$191:$D$274,24,1) &amp; " " &amp; INDEX(Sheet1!$B$191:$D$274,24,2) &amp; " " &amp; INDEX(Sheet1!$B$191:$D$274,24,3)</f>
        <v xml:space="preserve">192  </v>
      </c>
    </row>
    <row r="8" spans="1:4" ht="39" customHeight="1" x14ac:dyDescent="0.15">
      <c r="A8" s="20" t="str">
        <f>INDEX(Sheet1!$B$191:$D$274,25,1) &amp; " " &amp; INDEX(Sheet1!$B$191:$D$274,25,2) &amp; " " &amp; INDEX(Sheet1!$B$191:$D$274,25,3)</f>
        <v xml:space="preserve">193  </v>
      </c>
      <c r="B8" s="20" t="str">
        <f>INDEX(Sheet1!$B$191:$D$274,26,1) &amp; " " &amp; INDEX(Sheet1!$B$191:$D$274,26,2) &amp; " " &amp; INDEX(Sheet1!$B$191:$D$274,26,3)</f>
        <v xml:space="preserve">194  </v>
      </c>
      <c r="C8" s="20" t="str">
        <f>INDEX(Sheet1!$B$191:$D$274,27,1) &amp; " " &amp; INDEX(Sheet1!$B$191:$D$274,27,2) &amp; " " &amp; INDEX(Sheet1!$B$191:$D$274,27,3)</f>
        <v xml:space="preserve">195  </v>
      </c>
      <c r="D8" s="20" t="str">
        <f>INDEX(Sheet1!$B$191:$D$274,28,1) &amp; " " &amp; INDEX(Sheet1!$B$191:$D$274,28,2) &amp; " " &amp; INDEX(Sheet1!$B$191:$D$274,28,3)</f>
        <v xml:space="preserve">196  </v>
      </c>
    </row>
    <row r="9" spans="1:4" ht="41.1" customHeight="1" x14ac:dyDescent="0.15">
      <c r="A9" s="20" t="str">
        <f>INDEX(Sheet1!$B$191:$D$274,29,1) &amp; " " &amp; INDEX(Sheet1!$B$191:$D$274,29,2) &amp; " " &amp; INDEX(Sheet1!$B$191:$D$274,29,3)</f>
        <v xml:space="preserve">197  </v>
      </c>
      <c r="B9" s="20" t="str">
        <f>INDEX(Sheet1!$B$191:$D$274,30,1) &amp; " " &amp; INDEX(Sheet1!$B$191:$D$274,30,2) &amp; " " &amp; INDEX(Sheet1!$B$191:$D$274,30,3)</f>
        <v xml:space="preserve">198  </v>
      </c>
      <c r="C9" s="20" t="str">
        <f>INDEX(Sheet1!$B$191:$D$274,31,1) &amp; " " &amp; INDEX(Sheet1!$B$191:$D$274,31,2) &amp; " " &amp; INDEX(Sheet1!$B$191:$D$274,31,3)</f>
        <v xml:space="preserve">199  </v>
      </c>
      <c r="D9" s="20" t="str">
        <f>INDEX(Sheet1!$B$191:$D$274,32,1) &amp; " " &amp; INDEX(Sheet1!$B$191:$D$274,32,2) &amp; " " &amp; INDEX(Sheet1!$B$191:$D$274,32,3)</f>
        <v xml:space="preserve">200  </v>
      </c>
    </row>
    <row r="10" spans="1:4" ht="41.1" customHeight="1" x14ac:dyDescent="0.15">
      <c r="A10" s="20" t="str">
        <f>INDEX(Sheet1!$B$191:$D$274,33,1) &amp; " " &amp; INDEX(Sheet1!$B$191:$D$274,33,2) &amp; " " &amp; INDEX(Sheet1!$B$191:$D$274,33,3)</f>
        <v xml:space="preserve">201  </v>
      </c>
      <c r="B10" s="20" t="str">
        <f>INDEX(Sheet1!$B$191:$D$274,34,1) &amp; " " &amp; INDEX(Sheet1!$B$191:$D$274,34,2) &amp; " " &amp; INDEX(Sheet1!$B$191:$D$274,34,3)</f>
        <v xml:space="preserve">202  </v>
      </c>
      <c r="C10" s="20" t="str">
        <f>INDEX(Sheet1!$B$191:$D$274,35,1) &amp; " " &amp; INDEX(Sheet1!$B$191:$D$274,35,2) &amp; " " &amp; INDEX(Sheet1!$B$191:$D$274,35,3)</f>
        <v xml:space="preserve">203  </v>
      </c>
      <c r="D10" s="20" t="str">
        <f>INDEX(Sheet1!$B$191:$D$274,36,1) &amp; " " &amp; INDEX(Sheet1!$B$191:$D$274,36,2) &amp; " " &amp; INDEX(Sheet1!$B$191:$D$274,36,3)</f>
        <v xml:space="preserve">204  </v>
      </c>
    </row>
    <row r="11" spans="1:4" ht="41.1" customHeight="1" x14ac:dyDescent="0.15">
      <c r="A11" s="20" t="str">
        <f>INDEX(Sheet1!$B$191:$D$274,37,1) &amp; " " &amp; INDEX(Sheet1!$B$191:$D$274,37,2) &amp; " " &amp; INDEX(Sheet1!$B$191:$D$274,37,3)</f>
        <v xml:space="preserve">205  </v>
      </c>
      <c r="B11" s="20" t="str">
        <f>INDEX(Sheet1!$B$191:$D$274,38,1) &amp; " " &amp; INDEX(Sheet1!$B$191:$D$274,38,2) &amp; " " &amp; INDEX(Sheet1!$B$191:$D$274,38,3)</f>
        <v xml:space="preserve">206  </v>
      </c>
      <c r="C11" s="20" t="str">
        <f>INDEX(Sheet1!$B$191:$D$274,39,1) &amp; " " &amp; INDEX(Sheet1!$B$191:$D$274,39,2) &amp; " " &amp; INDEX(Sheet1!$B$191:$D$274,39,3)</f>
        <v xml:space="preserve">207  </v>
      </c>
      <c r="D11" s="20" t="str">
        <f>INDEX(Sheet1!$B$191:$D$274,40,1) &amp; " " &amp; INDEX(Sheet1!$B$191:$D$274,40,2) &amp; " " &amp; INDEX(Sheet1!$B$191:$D$274,40,3)</f>
        <v xml:space="preserve">208  </v>
      </c>
    </row>
    <row r="12" spans="1:4" ht="41.1" customHeight="1" x14ac:dyDescent="0.15">
      <c r="A12" s="20" t="str">
        <f>INDEX(Sheet1!$B$191:$D$274,41,1) &amp; " " &amp; INDEX(Sheet1!$B$191:$D$274,41,2) &amp; " " &amp; INDEX(Sheet1!$B$191:$D$274,41,3)</f>
        <v xml:space="preserve">209  </v>
      </c>
      <c r="B12" s="20" t="str">
        <f>INDEX(Sheet1!$B$191:$D$274,42,1) &amp; " " &amp; INDEX(Sheet1!$B$191:$D$274,42,2) &amp; " " &amp; INDEX(Sheet1!$B$191:$D$274,42,3)</f>
        <v xml:space="preserve">210  </v>
      </c>
      <c r="C12" s="20" t="str">
        <f>INDEX(Sheet1!$B$191:$D$274,43,1) &amp; " " &amp; INDEX(Sheet1!$B$191:$D$274,43,2) &amp; " " &amp; INDEX(Sheet1!$B$191:$D$274,43,3)</f>
        <v xml:space="preserve">211  </v>
      </c>
      <c r="D12" s="20" t="str">
        <f>INDEX(Sheet1!$B$191:$D$274,44,1) &amp; " " &amp; INDEX(Sheet1!$B$191:$D$274,44,2) &amp; " " &amp; INDEX(Sheet1!$B$191:$D$274,44,3)</f>
        <v xml:space="preserve">212  </v>
      </c>
    </row>
    <row r="13" spans="1:4" ht="41.1" customHeight="1" x14ac:dyDescent="0.15">
      <c r="A13" s="20" t="str">
        <f>INDEX(Sheet1!$B$191:$D$274,45,1) &amp; " " &amp; INDEX(Sheet1!$B$191:$D$274,45,2) &amp; " " &amp; INDEX(Sheet1!$B$191:$D$274,45,3)</f>
        <v xml:space="preserve">213  </v>
      </c>
      <c r="B13" s="20" t="str">
        <f>INDEX(Sheet1!$B$191:$D$274,46,1) &amp; " " &amp; INDEX(Sheet1!$B$191:$D$274,46,2) &amp; " " &amp; INDEX(Sheet1!$B$191:$D$274,46,3)</f>
        <v xml:space="preserve">214  </v>
      </c>
      <c r="C13" s="20" t="str">
        <f>INDEX(Sheet1!$B$191:$D$274,47,1) &amp; " " &amp; INDEX(Sheet1!$B$191:$D$274,47,2) &amp; " " &amp; INDEX(Sheet1!$B$191:$D$274,47,3)</f>
        <v xml:space="preserve">215  </v>
      </c>
      <c r="D13" s="20" t="str">
        <f>INDEX(Sheet1!$B$191:$D$274,48,1) &amp; " " &amp; INDEX(Sheet1!$B$191:$D$274,48,2) &amp; " " &amp; INDEX(Sheet1!$B$191:$D$274,48,3)</f>
        <v xml:space="preserve">216  </v>
      </c>
    </row>
    <row r="14" spans="1:4" ht="41.1" customHeight="1" x14ac:dyDescent="0.15">
      <c r="A14" s="20" t="str">
        <f>INDEX(Sheet1!$B$191:$D$274,49,1) &amp; " " &amp; INDEX(Sheet1!$B$191:$D$274,49,2) &amp; " " &amp; INDEX(Sheet1!$B$191:$D$274,49,3)</f>
        <v xml:space="preserve">217  </v>
      </c>
      <c r="B14" s="20" t="str">
        <f>INDEX(Sheet1!$B$191:$D$274,50,1) &amp; " " &amp; INDEX(Sheet1!$B$191:$D$274,50,2) &amp; " " &amp; INDEX(Sheet1!$B$191:$D$274,50,3)</f>
        <v xml:space="preserve">218  </v>
      </c>
      <c r="C14" s="20" t="str">
        <f>INDEX(Sheet1!$B$191:$D$274,51,1) &amp; " " &amp; INDEX(Sheet1!$B$191:$D$274,51,2) &amp; " " &amp; INDEX(Sheet1!$B$191:$D$274,51,3)</f>
        <v xml:space="preserve">219  </v>
      </c>
      <c r="D14" s="20" t="str">
        <f>INDEX(Sheet1!$B$191:$D$274,52,1) &amp; " " &amp; INDEX(Sheet1!$B$191:$D$274,52,2) &amp; " " &amp; INDEX(Sheet1!$B$191:$D$274,52,3)</f>
        <v xml:space="preserve">220  </v>
      </c>
    </row>
    <row r="15" spans="1:4" ht="41.1" customHeight="1" x14ac:dyDescent="0.15">
      <c r="A15" s="20" t="str">
        <f>INDEX(Sheet1!$B$191:$D$274,53,1) &amp; " " &amp; INDEX(Sheet1!$B$191:$D$274,53,2) &amp; " " &amp; INDEX(Sheet1!$B$191:$D$274,53,3)</f>
        <v xml:space="preserve">221  </v>
      </c>
      <c r="B15" s="20" t="str">
        <f>INDEX(Sheet1!$B$191:$D$274,54,1) &amp; " " &amp; INDEX(Sheet1!$B$191:$D$274,54,2) &amp; " " &amp; INDEX(Sheet1!$B$191:$D$274,54,3)</f>
        <v xml:space="preserve">222  </v>
      </c>
      <c r="C15" s="20" t="str">
        <f>INDEX(Sheet1!$B$191:$D$274,55,1) &amp; " " &amp; INDEX(Sheet1!$B$191:$D$274,55,2) &amp; " " &amp; INDEX(Sheet1!$B$191:$D$274,55,3)</f>
        <v xml:space="preserve">223  </v>
      </c>
      <c r="D15" s="20" t="str">
        <f>INDEX(Sheet1!$B$191:$D$274,56,1) &amp; " " &amp; INDEX(Sheet1!$B$191:$D$274,56,2) &amp; " " &amp; INDEX(Sheet1!$B$191:$D$274,56,3)</f>
        <v xml:space="preserve">224  </v>
      </c>
    </row>
    <row r="16" spans="1:4" ht="41.1" customHeight="1" x14ac:dyDescent="0.15">
      <c r="A16" s="20" t="str">
        <f>INDEX(Sheet1!$B$191:$D$274,57,1) &amp; " " &amp; INDEX(Sheet1!$B$191:$D$274,57,2) &amp; " " &amp; INDEX(Sheet1!$B$191:$D$274,57,3)</f>
        <v xml:space="preserve">225  </v>
      </c>
      <c r="B16" s="20" t="str">
        <f>INDEX(Sheet1!$B$191:$D$274,58,1) &amp; " " &amp; INDEX(Sheet1!$B$191:$D$274,58,2) &amp; " " &amp; INDEX(Sheet1!$B$191:$D$274,58,3)</f>
        <v xml:space="preserve">226  </v>
      </c>
      <c r="C16" s="20" t="str">
        <f>INDEX(Sheet1!$B$191:$D$274,59,1) &amp; " " &amp; INDEX(Sheet1!$B$191:$D$274,59,2) &amp; " " &amp; INDEX(Sheet1!$B$191:$D$274,59,3)</f>
        <v xml:space="preserve">227  </v>
      </c>
      <c r="D16" s="20" t="str">
        <f>INDEX(Sheet1!$B$191:$D$274,60,1) &amp; " " &amp; INDEX(Sheet1!$B$191:$D$274,60,2) &amp; " " &amp; INDEX(Sheet1!$B$191:$D$274,60,3)</f>
        <v xml:space="preserve">228  </v>
      </c>
    </row>
    <row r="17" spans="1:4" ht="41.1" customHeight="1" x14ac:dyDescent="0.15">
      <c r="A17" s="20" t="str">
        <f>INDEX(Sheet1!$B$191:$D$274,61,1) &amp; " " &amp; INDEX(Sheet1!$B$191:$D$274,61,2) &amp; " " &amp; INDEX(Sheet1!$B$191:$D$274,61,3)</f>
        <v xml:space="preserve">229  </v>
      </c>
      <c r="B17" s="20" t="str">
        <f>INDEX(Sheet1!$B$191:$D$274,62,1) &amp; " " &amp; INDEX(Sheet1!$B$191:$D$274,62,2) &amp; " " &amp; INDEX(Sheet1!$B$191:$D$274,62,3)</f>
        <v xml:space="preserve">230  </v>
      </c>
      <c r="C17" s="20" t="str">
        <f>INDEX(Sheet1!$B$191:$D$274,63,1) &amp; " " &amp; INDEX(Sheet1!$B$191:$D$274,63,2) &amp; " " &amp; INDEX(Sheet1!$B$191:$D$274,63,3)</f>
        <v xml:space="preserve">231  </v>
      </c>
      <c r="D17" s="20" t="str">
        <f>INDEX(Sheet1!$B$191:$D$274,64,1) &amp; " " &amp; INDEX(Sheet1!$B$191:$D$274,64,2) &amp; " " &amp; INDEX(Sheet1!$B$191:$D$274,64,3)</f>
        <v xml:space="preserve">232  </v>
      </c>
    </row>
    <row r="18" spans="1:4" ht="41.1" customHeight="1" x14ac:dyDescent="0.15">
      <c r="A18" s="20" t="str">
        <f>INDEX(Sheet1!$B$191:$D$274,65,1) &amp; " " &amp; INDEX(Sheet1!$B$191:$D$274,65,2) &amp; " " &amp; INDEX(Sheet1!$B$191:$D$274,65,3)</f>
        <v xml:space="preserve">233  </v>
      </c>
      <c r="B18" s="20" t="str">
        <f>INDEX(Sheet1!$B$191:$D$274,66,1) &amp; " " &amp; INDEX(Sheet1!$B$191:$D$274,66,2) &amp; " " &amp; INDEX(Sheet1!$B$191:$D$274,66,3)</f>
        <v xml:space="preserve">234  </v>
      </c>
      <c r="C18" s="20" t="str">
        <f>INDEX(Sheet1!$B$191:$D$274,67,1) &amp; " " &amp; INDEX(Sheet1!$B$191:$D$274,67,2) &amp; " " &amp; INDEX(Sheet1!$B$191:$D$274,67,3)</f>
        <v xml:space="preserve">235  </v>
      </c>
      <c r="D18" s="20" t="str">
        <f>INDEX(Sheet1!$B$191:$D$274,68,1) &amp; " " &amp; INDEX(Sheet1!$B$191:$D$274,68,2) &amp; " " &amp; INDEX(Sheet1!$B$191:$D$274,68,3)</f>
        <v xml:space="preserve">236  </v>
      </c>
    </row>
    <row r="19" spans="1:4" ht="41.1" customHeight="1" x14ac:dyDescent="0.15">
      <c r="A19" s="20" t="str">
        <f>INDEX(Sheet1!$B$191:$D$274,69,1) &amp; " " &amp; INDEX(Sheet1!$B$191:$D$274,69,2) &amp; " " &amp; INDEX(Sheet1!$B$191:$D$274,69,3)</f>
        <v xml:space="preserve">237  </v>
      </c>
      <c r="B19" s="20" t="str">
        <f>INDEX(Sheet1!$B$191:$D$274,70,1) &amp; " " &amp; INDEX(Sheet1!$B$191:$D$274,70,2) &amp; " " &amp; INDEX(Sheet1!$B$191:$D$274,70,3)</f>
        <v xml:space="preserve">238  </v>
      </c>
      <c r="C19" s="20" t="str">
        <f>INDEX(Sheet1!$B$191:$D$274,71,1) &amp; " " &amp; INDEX(Sheet1!$B$191:$D$274,71,2) &amp; " " &amp; INDEX(Sheet1!$B$191:$D$274,71,3)</f>
        <v xml:space="preserve">239  </v>
      </c>
      <c r="D19" s="20" t="str">
        <f>INDEX(Sheet1!$B$191:$D$274,72,1) &amp; " " &amp; INDEX(Sheet1!$B$191:$D$274,72,2) &amp; " " &amp; INDEX(Sheet1!$B$191:$D$274,72,3)</f>
        <v xml:space="preserve">240  </v>
      </c>
    </row>
    <row r="20" spans="1:4" ht="41.1" customHeight="1" x14ac:dyDescent="0.15">
      <c r="A20" s="20" t="str">
        <f>INDEX(Sheet1!$B$191:$D$274,73,1) &amp; " " &amp; INDEX(Sheet1!$B$191:$D$274,73,2) &amp; " " &amp; INDEX(Sheet1!$B$191:$D$274,73,3)</f>
        <v xml:space="preserve">241  </v>
      </c>
      <c r="B20" s="20" t="str">
        <f>INDEX(Sheet1!$B$191:$D$274,74,1) &amp; " " &amp; INDEX(Sheet1!$B$191:$D$274,74,2) &amp; " " &amp; INDEX(Sheet1!$B$191:$D$274,74,3)</f>
        <v xml:space="preserve">242  </v>
      </c>
      <c r="C20" s="20" t="str">
        <f>INDEX(Sheet1!$B$191:$D$274,75,1) &amp; " " &amp; INDEX(Sheet1!$B$191:$D$274,75,2) &amp; " " &amp; INDEX(Sheet1!$B$191:$D$274,75,3)</f>
        <v xml:space="preserve">243  </v>
      </c>
      <c r="D20" s="20" t="str">
        <f>INDEX(Sheet1!$B$191:$D$274,76,1) &amp; " " &amp; INDEX(Sheet1!$B$191:$D$274,76,2) &amp; " " &amp; INDEX(Sheet1!$B$191:$D$274,76,3)</f>
        <v xml:space="preserve">244  </v>
      </c>
    </row>
    <row r="21" spans="1:4" ht="41.1" customHeight="1" x14ac:dyDescent="0.15">
      <c r="A21" s="20" t="str">
        <f>INDEX(Sheet1!$B$191:$D$274,77,1) &amp; " " &amp; INDEX(Sheet1!$B$191:$D$274,77,2) &amp; " " &amp; INDEX(Sheet1!$B$191:$D$274,77,3)</f>
        <v xml:space="preserve">245  </v>
      </c>
      <c r="B21" s="20" t="str">
        <f>INDEX(Sheet1!$B$191:$D$274,78,1) &amp; " " &amp; INDEX(Sheet1!$B$191:$D$274,78,2) &amp; " " &amp; INDEX(Sheet1!$B$191:$D$274,78,3)</f>
        <v xml:space="preserve">246  </v>
      </c>
      <c r="C21" s="20" t="str">
        <f>INDEX(Sheet1!$B$191:$D$274,79,1) &amp; " " &amp; INDEX(Sheet1!$B$191:$D$274,79,2) &amp; " " &amp; INDEX(Sheet1!$B$191:$D$274,79,3)</f>
        <v xml:space="preserve">247  </v>
      </c>
      <c r="D21" s="20" t="str">
        <f>INDEX(Sheet1!$B$191:$D$274,80,1) &amp; " " &amp; INDEX(Sheet1!$B$191:$D$274,80,2) &amp; " " &amp; INDEX(Sheet1!$B$191:$D$274,80,3)</f>
        <v xml:space="preserve">248  </v>
      </c>
    </row>
    <row r="22" spans="1:4" ht="41.1" customHeight="1" x14ac:dyDescent="0.15">
      <c r="A22" s="20" t="str">
        <f>INDEX(Sheet1!$B$191:$D$274,81,1) &amp; " " &amp; INDEX(Sheet1!$B$191:$D$274,81,2) &amp; " " &amp; INDEX(Sheet1!$B$191:$D$274,81,3)</f>
        <v xml:space="preserve">249  </v>
      </c>
      <c r="B22" s="20" t="str">
        <f>INDEX(Sheet1!$B$191:$D$274,82,1) &amp; " " &amp; INDEX(Sheet1!$B$191:$D$274,82,2) &amp; " " &amp; INDEX(Sheet1!$B$191:$D$274,82,3)</f>
        <v xml:space="preserve">250  </v>
      </c>
      <c r="C22" s="20" t="str">
        <f>INDEX(Sheet1!$B$191:$D$274,83,1) &amp; " " &amp; INDEX(Sheet1!$B$191:$D$274,83,2) &amp; " " &amp; INDEX(Sheet1!$B$191:$D$274,83,3)</f>
        <v xml:space="preserve">251  </v>
      </c>
      <c r="D22" s="20" t="str">
        <f>INDEX(Sheet1!$B$191:$D$274,84,1) &amp; " " &amp; INDEX(Sheet1!$B$191:$D$274,84,2) &amp; " " &amp; INDEX(Sheet1!$B$191:$D$274,84,3)</f>
        <v xml:space="preserve">252  </v>
      </c>
    </row>
    <row r="23" spans="1:4" x14ac:dyDescent="0.15">
      <c r="B23" s="20"/>
      <c r="C23" s="20"/>
      <c r="D23" s="20"/>
    </row>
    <row r="24" spans="1:4" x14ac:dyDescent="0.15">
      <c r="B24" s="20"/>
      <c r="C24" s="20"/>
      <c r="D24" s="20"/>
    </row>
    <row r="25" spans="1:4" x14ac:dyDescent="0.15">
      <c r="B25" s="20"/>
      <c r="C25" s="20"/>
      <c r="D25" s="20"/>
    </row>
    <row r="26" spans="1:4" x14ac:dyDescent="0.15">
      <c r="B26" s="20"/>
      <c r="C26" s="20"/>
      <c r="D26" s="20"/>
    </row>
    <row r="27" spans="1:4" x14ac:dyDescent="0.15">
      <c r="B27" s="20"/>
      <c r="C27" s="20"/>
      <c r="D27" s="20"/>
    </row>
    <row r="28" spans="1:4" x14ac:dyDescent="0.15">
      <c r="B28" s="20"/>
      <c r="C28" s="20"/>
      <c r="D28" s="20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藤澤 里美</cp:lastModifiedBy>
  <cp:lastPrinted>2025-09-24T06:50:46Z</cp:lastPrinted>
  <dcterms:created xsi:type="dcterms:W3CDTF">2014-12-01T01:07:52Z</dcterms:created>
  <dcterms:modified xsi:type="dcterms:W3CDTF">2025-12-16T07:29:50Z</dcterms:modified>
</cp:coreProperties>
</file>